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3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C24" i="1"/>
  <c r="D24" i="1"/>
  <c r="B24" i="1" s="1"/>
  <c r="C25" i="1"/>
  <c r="D25" i="1"/>
  <c r="C26" i="1"/>
  <c r="D26" i="1"/>
  <c r="B26" i="1" s="1"/>
  <c r="C27" i="1"/>
  <c r="D27" i="1"/>
  <c r="D22" i="1"/>
  <c r="C22" i="1"/>
  <c r="C19" i="1"/>
  <c r="D19" i="1"/>
  <c r="B19" i="1" s="1"/>
  <c r="D18" i="1"/>
  <c r="C18" i="1"/>
  <c r="C7" i="1"/>
  <c r="D7" i="1"/>
  <c r="C8" i="1"/>
  <c r="D8" i="1"/>
  <c r="B8" i="1" s="1"/>
  <c r="C9" i="1"/>
  <c r="D9" i="1"/>
  <c r="C10" i="1"/>
  <c r="D10" i="1"/>
  <c r="B10" i="1" s="1"/>
  <c r="C11" i="1"/>
  <c r="D11" i="1"/>
  <c r="C12" i="1"/>
  <c r="D12" i="1"/>
  <c r="B12" i="1" s="1"/>
  <c r="C13" i="1"/>
  <c r="D13" i="1"/>
  <c r="C14" i="1"/>
  <c r="D14" i="1"/>
  <c r="B14" i="1" s="1"/>
  <c r="C15" i="1"/>
  <c r="D15" i="1"/>
  <c r="D6" i="1"/>
  <c r="C6" i="1"/>
  <c r="B15" i="1" l="1"/>
  <c r="B13" i="1"/>
  <c r="B11" i="1"/>
  <c r="B9" i="1"/>
  <c r="B7" i="1"/>
  <c r="B27" i="1"/>
  <c r="B25" i="1"/>
  <c r="B23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18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 l="1"/>
  <c r="D16" i="1"/>
  <c r="B16" i="1" s="1"/>
  <c r="B20" i="1"/>
  <c r="B6" i="1"/>
  <c r="B22" i="1"/>
  <c r="D28" i="1"/>
  <c r="C28" i="1"/>
  <c r="B28" i="1" l="1"/>
</calcChain>
</file>

<file path=xl/sharedStrings.xml><?xml version="1.0" encoding="utf-8"?>
<sst xmlns="http://schemas.openxmlformats.org/spreadsheetml/2006/main" count="58" uniqueCount="38">
  <si>
    <t>院 系 別</t>
  </si>
  <si>
    <t>竹師教育學院</t>
  </si>
  <si>
    <t>幼兒教育學系</t>
  </si>
  <si>
    <t>環境與文化資源學系</t>
  </si>
  <si>
    <t>教育與學習科技學系課程與教學組</t>
  </si>
  <si>
    <t>教育與學習科技學系行政與評鑑組</t>
  </si>
  <si>
    <t>英語教學系</t>
  </si>
  <si>
    <t>教育心理與諮商學系</t>
  </si>
  <si>
    <t>數理教育研究所</t>
  </si>
  <si>
    <t>體育學系</t>
  </si>
  <si>
    <t>特殊教育學系</t>
  </si>
  <si>
    <t>臺灣語言研究與教學研究所</t>
  </si>
  <si>
    <t>本 院 合 計</t>
  </si>
  <si>
    <t>藝術學院</t>
  </si>
  <si>
    <t>藝術與設計學系藝術教育與創作</t>
  </si>
  <si>
    <t>音樂學系</t>
  </si>
  <si>
    <t>系所調整院務中心</t>
    <phoneticPr fontId="2" type="noConversion"/>
  </si>
  <si>
    <t xml:space="preserve">中國語文學系中文組  </t>
    <phoneticPr fontId="2" type="noConversion"/>
  </si>
  <si>
    <t xml:space="preserve">中國語文學系華語教學組   </t>
    <phoneticPr fontId="2" type="noConversion"/>
  </si>
  <si>
    <t xml:space="preserve">應用數學系  </t>
  </si>
  <si>
    <t xml:space="preserve">應用科學系生命科學組   </t>
    <phoneticPr fontId="2" type="noConversion"/>
  </si>
  <si>
    <t xml:space="preserve">應用科學系材料科學組   </t>
    <phoneticPr fontId="2" type="noConversion"/>
  </si>
  <si>
    <t>人力資源與數位學習科技研究所</t>
    <phoneticPr fontId="2" type="noConversion"/>
  </si>
  <si>
    <r>
      <rPr>
        <sz val="12"/>
        <rFont val="標楷體"/>
        <family val="4"/>
        <charset val="136"/>
      </rP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</si>
  <si>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一年級</t>
    </r>
  </si>
  <si>
    <r>
      <rPr>
        <sz val="12"/>
        <rFont val="標楷體"/>
        <family val="4"/>
        <charset val="136"/>
      </rPr>
      <t>二年級</t>
    </r>
  </si>
  <si>
    <r>
      <rPr>
        <sz val="12"/>
        <rFont val="標楷體"/>
        <family val="4"/>
        <charset val="136"/>
      </rPr>
      <t>三年級</t>
    </r>
  </si>
  <si>
    <r>
      <rPr>
        <sz val="12"/>
        <rFont val="標楷體"/>
        <family val="4"/>
        <charset val="136"/>
      </rPr>
      <t>四年級</t>
    </r>
  </si>
  <si>
    <r>
      <rPr>
        <sz val="12"/>
        <rFont val="標楷體"/>
        <family val="4"/>
        <charset val="136"/>
      </rPr>
      <t>五年級</t>
    </r>
  </si>
  <si>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</si>
  <si>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男</t>
    </r>
  </si>
  <si>
    <r>
      <rPr>
        <sz val="12"/>
        <rFont val="標楷體"/>
        <family val="4"/>
        <charset val="136"/>
      </rPr>
      <t>女</t>
    </r>
  </si>
  <si>
    <t>清華大學1052學生人數統計表(南大105學年度前入學學生)-碩士班</t>
    <phoneticPr fontId="2" type="noConversion"/>
  </si>
  <si>
    <r>
      <rPr>
        <sz val="12"/>
        <rFont val="標楷體"/>
        <family val="4"/>
        <charset val="136"/>
      </rPr>
      <t>六年級</t>
    </r>
    <phoneticPr fontId="2" type="noConversion"/>
  </si>
  <si>
    <r>
      <rPr>
        <sz val="12"/>
        <rFont val="標楷體"/>
        <family val="4"/>
        <charset val="136"/>
      </rPr>
      <t>七年級</t>
    </r>
    <phoneticPr fontId="2" type="noConversion"/>
  </si>
  <si>
    <r>
      <rPr>
        <sz val="12"/>
        <rFont val="標楷體"/>
        <family val="4"/>
        <charset val="136"/>
      </rPr>
      <t>八年級</t>
    </r>
    <phoneticPr fontId="2" type="noConversion"/>
  </si>
  <si>
    <r>
      <rPr>
        <sz val="12"/>
        <rFont val="標楷體"/>
        <family val="4"/>
        <charset val="136"/>
      </rPr>
      <t>九年級</t>
    </r>
    <phoneticPr fontId="2" type="noConversion"/>
  </si>
  <si>
    <r>
      <rPr>
        <sz val="12"/>
        <rFont val="標楷體"/>
        <family val="4"/>
        <charset val="136"/>
      </rPr>
      <t>統計日期</t>
    </r>
    <r>
      <rPr>
        <sz val="12"/>
        <rFont val="Times New Roman"/>
        <family val="1"/>
      </rPr>
      <t>:2017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01</t>
    </r>
    <r>
      <rPr>
        <sz val="12"/>
        <rFont val="標楷體"/>
        <family val="4"/>
        <charset val="136"/>
      </rPr>
      <t>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</si>
</sst>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A13" workbookViewId="0">
      <selection activeCell="F13" sqref="F13"/>
    </sheetView>
  </sheetViews>
  <sheetFormatPr defaultColWidth="4.625" defaultRowHeight="16.5"/>
  <cols>
    <col min="1" max="1" width="31.625" style="1" bestFit="1" customWidth="1"/>
    <col min="2" max="2" width="6.375" style="11" customWidth="1"/>
    <col min="3" max="22" width="4.625" style="11" customWidth="1"/>
    <col min="23" max="16384" width="4.625" style="1"/>
  </cols>
  <sheetData>
    <row r="1" spans="1:22" ht="25.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>
      <c r="A2" s="2"/>
      <c r="B2" s="24" t="s">
        <v>37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>
      <c r="A3" s="25" t="s">
        <v>0</v>
      </c>
      <c r="B3" s="21" t="s">
        <v>23</v>
      </c>
      <c r="C3" s="27"/>
      <c r="D3" s="22"/>
      <c r="E3" s="21" t="s">
        <v>24</v>
      </c>
      <c r="F3" s="22"/>
      <c r="G3" s="21" t="s">
        <v>25</v>
      </c>
      <c r="H3" s="22"/>
      <c r="I3" s="21" t="s">
        <v>26</v>
      </c>
      <c r="J3" s="22"/>
      <c r="K3" s="21" t="s">
        <v>27</v>
      </c>
      <c r="L3" s="22"/>
      <c r="M3" s="21" t="s">
        <v>28</v>
      </c>
      <c r="N3" s="22"/>
      <c r="O3" s="21" t="s">
        <v>33</v>
      </c>
      <c r="P3" s="22"/>
      <c r="Q3" s="21" t="s">
        <v>34</v>
      </c>
      <c r="R3" s="22"/>
      <c r="S3" s="21" t="s">
        <v>35</v>
      </c>
      <c r="T3" s="22"/>
      <c r="U3" s="21" t="s">
        <v>36</v>
      </c>
      <c r="V3" s="22"/>
    </row>
    <row r="4" spans="1:22">
      <c r="A4" s="26"/>
      <c r="B4" s="4" t="s">
        <v>29</v>
      </c>
      <c r="C4" s="4" t="s">
        <v>30</v>
      </c>
      <c r="D4" s="4" t="s">
        <v>31</v>
      </c>
      <c r="E4" s="4" t="s">
        <v>30</v>
      </c>
      <c r="F4" s="4" t="s">
        <v>31</v>
      </c>
      <c r="G4" s="4" t="s">
        <v>30</v>
      </c>
      <c r="H4" s="4" t="s">
        <v>31</v>
      </c>
      <c r="I4" s="4" t="s">
        <v>30</v>
      </c>
      <c r="J4" s="4" t="s">
        <v>31</v>
      </c>
      <c r="K4" s="4" t="s">
        <v>30</v>
      </c>
      <c r="L4" s="4" t="s">
        <v>31</v>
      </c>
      <c r="M4" s="4" t="s">
        <v>30</v>
      </c>
      <c r="N4" s="4" t="s">
        <v>31</v>
      </c>
      <c r="O4" s="4" t="s">
        <v>30</v>
      </c>
      <c r="P4" s="4" t="s">
        <v>31</v>
      </c>
      <c r="Q4" s="4" t="s">
        <v>30</v>
      </c>
      <c r="R4" s="4" t="s">
        <v>31</v>
      </c>
      <c r="S4" s="4" t="s">
        <v>30</v>
      </c>
      <c r="T4" s="4" t="s">
        <v>31</v>
      </c>
      <c r="U4" s="4" t="s">
        <v>30</v>
      </c>
      <c r="V4" s="4" t="s">
        <v>31</v>
      </c>
    </row>
    <row r="5" spans="1:22">
      <c r="A5" s="28" t="s">
        <v>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</row>
    <row r="6" spans="1:22">
      <c r="A6" s="3" t="s">
        <v>2</v>
      </c>
      <c r="B6" s="4">
        <f t="shared" ref="B6:B16" si="0">C6+D6</f>
        <v>30</v>
      </c>
      <c r="C6" s="19">
        <f>E6+G6+I6+K6+M6+O6+Q6+S6+U6</f>
        <v>4</v>
      </c>
      <c r="D6" s="19">
        <f>F6+H6+J6+L6+N6+P6+R6+T6+V6</f>
        <v>26</v>
      </c>
      <c r="E6" s="4">
        <v>1</v>
      </c>
      <c r="F6" s="4">
        <v>10</v>
      </c>
      <c r="G6" s="4">
        <v>1</v>
      </c>
      <c r="H6" s="4">
        <v>5</v>
      </c>
      <c r="I6" s="4">
        <v>0</v>
      </c>
      <c r="J6" s="4">
        <v>5</v>
      </c>
      <c r="K6" s="4">
        <v>2</v>
      </c>
      <c r="L6" s="4">
        <v>4</v>
      </c>
      <c r="M6" s="4">
        <v>0</v>
      </c>
      <c r="N6" s="4">
        <v>1</v>
      </c>
      <c r="O6" s="4">
        <v>0</v>
      </c>
      <c r="P6" s="4">
        <v>1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>
      <c r="A7" s="3" t="s">
        <v>3</v>
      </c>
      <c r="B7" s="4">
        <f t="shared" si="0"/>
        <v>26</v>
      </c>
      <c r="C7" s="19">
        <f t="shared" ref="C7:C16" si="1">E7+G7+I7+K7+M7+O7+Q7+S7+U7</f>
        <v>10</v>
      </c>
      <c r="D7" s="19">
        <f t="shared" ref="D7:D16" si="2">F7+H7+J7+L7+N7+P7+R7+T7+V7</f>
        <v>16</v>
      </c>
      <c r="E7" s="4">
        <v>3</v>
      </c>
      <c r="F7" s="4">
        <v>7</v>
      </c>
      <c r="G7" s="4">
        <v>2</v>
      </c>
      <c r="H7" s="4">
        <v>5</v>
      </c>
      <c r="I7" s="4">
        <v>2</v>
      </c>
      <c r="J7" s="4">
        <v>2</v>
      </c>
      <c r="K7" s="4">
        <v>3</v>
      </c>
      <c r="L7" s="4">
        <v>2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>
      <c r="A8" s="3" t="s">
        <v>4</v>
      </c>
      <c r="B8" s="4">
        <f t="shared" si="0"/>
        <v>53</v>
      </c>
      <c r="C8" s="19">
        <f t="shared" si="1"/>
        <v>10</v>
      </c>
      <c r="D8" s="19">
        <f t="shared" si="2"/>
        <v>43</v>
      </c>
      <c r="E8" s="4">
        <v>3</v>
      </c>
      <c r="F8" s="4">
        <v>13</v>
      </c>
      <c r="G8" s="4">
        <v>2</v>
      </c>
      <c r="H8" s="4">
        <v>14</v>
      </c>
      <c r="I8" s="4">
        <v>1</v>
      </c>
      <c r="J8" s="4">
        <v>10</v>
      </c>
      <c r="K8" s="4">
        <v>3</v>
      </c>
      <c r="L8" s="4">
        <v>6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2">
      <c r="A9" s="3" t="s">
        <v>5</v>
      </c>
      <c r="B9" s="4">
        <f t="shared" si="0"/>
        <v>41</v>
      </c>
      <c r="C9" s="19">
        <f t="shared" si="1"/>
        <v>8</v>
      </c>
      <c r="D9" s="19">
        <f t="shared" si="2"/>
        <v>33</v>
      </c>
      <c r="E9" s="4">
        <v>2</v>
      </c>
      <c r="F9" s="4">
        <v>12</v>
      </c>
      <c r="G9" s="4">
        <v>2</v>
      </c>
      <c r="H9" s="4">
        <v>16</v>
      </c>
      <c r="I9" s="4">
        <v>0</v>
      </c>
      <c r="J9" s="4">
        <v>3</v>
      </c>
      <c r="K9" s="4">
        <v>2</v>
      </c>
      <c r="L9" s="4">
        <v>2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>
      <c r="A10" s="3" t="s">
        <v>6</v>
      </c>
      <c r="B10" s="4">
        <f t="shared" si="0"/>
        <v>12</v>
      </c>
      <c r="C10" s="19">
        <f t="shared" si="1"/>
        <v>0</v>
      </c>
      <c r="D10" s="19">
        <f t="shared" si="2"/>
        <v>12</v>
      </c>
      <c r="E10" s="4">
        <v>0</v>
      </c>
      <c r="F10" s="4">
        <v>6</v>
      </c>
      <c r="G10" s="4">
        <v>0</v>
      </c>
      <c r="H10" s="4">
        <v>6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s="7" customFormat="1">
      <c r="A11" s="5" t="s">
        <v>7</v>
      </c>
      <c r="B11" s="4">
        <f t="shared" si="0"/>
        <v>74</v>
      </c>
      <c r="C11" s="19">
        <f t="shared" si="1"/>
        <v>14</v>
      </c>
      <c r="D11" s="19">
        <f t="shared" si="2"/>
        <v>60</v>
      </c>
      <c r="E11" s="6">
        <v>3</v>
      </c>
      <c r="F11" s="6">
        <v>14</v>
      </c>
      <c r="G11" s="6">
        <v>5</v>
      </c>
      <c r="H11" s="6">
        <v>15</v>
      </c>
      <c r="I11" s="6">
        <v>5</v>
      </c>
      <c r="J11" s="6">
        <v>12</v>
      </c>
      <c r="K11" s="6">
        <v>1</v>
      </c>
      <c r="L11" s="6">
        <v>19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2" s="7" customFormat="1">
      <c r="A12" s="5" t="s">
        <v>8</v>
      </c>
      <c r="B12" s="4">
        <f t="shared" si="0"/>
        <v>57</v>
      </c>
      <c r="C12" s="19">
        <f t="shared" si="1"/>
        <v>27</v>
      </c>
      <c r="D12" s="19">
        <f t="shared" si="2"/>
        <v>30</v>
      </c>
      <c r="E12" s="6">
        <v>4</v>
      </c>
      <c r="F12" s="6">
        <v>11</v>
      </c>
      <c r="G12" s="6">
        <v>12</v>
      </c>
      <c r="H12" s="6">
        <v>12</v>
      </c>
      <c r="I12" s="6">
        <v>5</v>
      </c>
      <c r="J12" s="6">
        <v>0</v>
      </c>
      <c r="K12" s="6">
        <v>5</v>
      </c>
      <c r="L12" s="6">
        <v>4</v>
      </c>
      <c r="M12" s="6">
        <v>1</v>
      </c>
      <c r="N12" s="6">
        <v>1</v>
      </c>
      <c r="O12" s="6">
        <v>0</v>
      </c>
      <c r="P12" s="6">
        <v>2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2" s="7" customFormat="1">
      <c r="A13" s="5" t="s">
        <v>9</v>
      </c>
      <c r="B13" s="4">
        <f t="shared" si="0"/>
        <v>32</v>
      </c>
      <c r="C13" s="19">
        <f t="shared" si="1"/>
        <v>19</v>
      </c>
      <c r="D13" s="19">
        <f t="shared" si="2"/>
        <v>13</v>
      </c>
      <c r="E13" s="6">
        <v>9</v>
      </c>
      <c r="F13" s="6">
        <v>3</v>
      </c>
      <c r="G13" s="6">
        <v>5</v>
      </c>
      <c r="H13" s="6">
        <v>5</v>
      </c>
      <c r="I13" s="6">
        <v>2</v>
      </c>
      <c r="J13" s="6">
        <v>4</v>
      </c>
      <c r="K13" s="6">
        <v>2</v>
      </c>
      <c r="L13" s="6">
        <v>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2" s="7" customFormat="1">
      <c r="A14" s="5" t="s">
        <v>10</v>
      </c>
      <c r="B14" s="4">
        <f t="shared" si="0"/>
        <v>47</v>
      </c>
      <c r="C14" s="19">
        <f t="shared" si="1"/>
        <v>3</v>
      </c>
      <c r="D14" s="19">
        <f t="shared" si="2"/>
        <v>44</v>
      </c>
      <c r="E14" s="6">
        <v>0</v>
      </c>
      <c r="F14" s="6">
        <v>8</v>
      </c>
      <c r="G14" s="6">
        <v>2</v>
      </c>
      <c r="H14" s="6">
        <v>13</v>
      </c>
      <c r="I14" s="6">
        <v>1</v>
      </c>
      <c r="J14" s="6">
        <v>12</v>
      </c>
      <c r="K14" s="6">
        <v>0</v>
      </c>
      <c r="L14" s="6">
        <v>6</v>
      </c>
      <c r="M14" s="6">
        <v>0</v>
      </c>
      <c r="N14" s="6">
        <v>3</v>
      </c>
      <c r="O14" s="6">
        <v>0</v>
      </c>
      <c r="P14" s="6">
        <v>2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2" s="7" customFormat="1">
      <c r="A15" s="5" t="s">
        <v>11</v>
      </c>
      <c r="B15" s="4">
        <f t="shared" si="0"/>
        <v>62</v>
      </c>
      <c r="C15" s="19">
        <f t="shared" si="1"/>
        <v>13</v>
      </c>
      <c r="D15" s="19">
        <f t="shared" si="2"/>
        <v>49</v>
      </c>
      <c r="E15" s="6">
        <v>4</v>
      </c>
      <c r="F15" s="6">
        <v>10</v>
      </c>
      <c r="G15" s="6">
        <v>1</v>
      </c>
      <c r="H15" s="6">
        <v>9</v>
      </c>
      <c r="I15" s="6">
        <v>2</v>
      </c>
      <c r="J15" s="6">
        <v>17</v>
      </c>
      <c r="K15" s="6">
        <v>2</v>
      </c>
      <c r="L15" s="6">
        <v>10</v>
      </c>
      <c r="M15" s="6">
        <v>2</v>
      </c>
      <c r="N15" s="6">
        <v>3</v>
      </c>
      <c r="O15" s="6">
        <v>2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1:22" s="7" customFormat="1">
      <c r="A16" s="5" t="s">
        <v>12</v>
      </c>
      <c r="B16" s="4">
        <f t="shared" si="0"/>
        <v>434</v>
      </c>
      <c r="C16" s="19">
        <f t="shared" si="1"/>
        <v>108</v>
      </c>
      <c r="D16" s="19">
        <f t="shared" si="2"/>
        <v>326</v>
      </c>
      <c r="E16" s="6">
        <f>SUM(E6:E15)</f>
        <v>29</v>
      </c>
      <c r="F16" s="6">
        <f>SUM(F6:F15)</f>
        <v>94</v>
      </c>
      <c r="G16" s="6">
        <f>SUM(G6:G15)</f>
        <v>32</v>
      </c>
      <c r="H16" s="6">
        <f>SUM(H6:H15)</f>
        <v>100</v>
      </c>
      <c r="I16" s="6">
        <f>SUM(I6:I15)</f>
        <v>18</v>
      </c>
      <c r="J16" s="6">
        <f>SUM(J6:J15)</f>
        <v>65</v>
      </c>
      <c r="K16" s="6">
        <f>SUM(K6:K15)</f>
        <v>20</v>
      </c>
      <c r="L16" s="6">
        <f>SUM(L6:L15)</f>
        <v>54</v>
      </c>
      <c r="M16" s="6">
        <f>SUM(M6:M15)</f>
        <v>6</v>
      </c>
      <c r="N16" s="6">
        <f>SUM(N6:N15)</f>
        <v>8</v>
      </c>
      <c r="O16" s="6">
        <f>SUM(O6:O15)</f>
        <v>3</v>
      </c>
      <c r="P16" s="6">
        <f>SUM(P6:P15)</f>
        <v>5</v>
      </c>
      <c r="Q16" s="6">
        <f>SUM(Q6:Q15)</f>
        <v>0</v>
      </c>
      <c r="R16" s="6">
        <f>SUM(R6:R15)</f>
        <v>0</v>
      </c>
      <c r="S16" s="6">
        <f>SUM(S6:S15)</f>
        <v>0</v>
      </c>
      <c r="T16" s="6">
        <f>SUM(T6:T15)</f>
        <v>0</v>
      </c>
      <c r="U16" s="6">
        <f>SUM(U6:U15)</f>
        <v>0</v>
      </c>
      <c r="V16" s="6">
        <f>SUM(V6:V15)</f>
        <v>0</v>
      </c>
    </row>
    <row r="17" spans="1:22" s="7" customFormat="1">
      <c r="A17" s="29" t="s">
        <v>13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</row>
    <row r="18" spans="1:22" s="7" customFormat="1">
      <c r="A18" s="5" t="s">
        <v>14</v>
      </c>
      <c r="B18" s="6">
        <f t="shared" ref="B18:B20" si="3">C18+D18</f>
        <v>75</v>
      </c>
      <c r="C18" s="19">
        <f>E18+G18+I18+K18+M18+O18+Q18+S18+U18</f>
        <v>23</v>
      </c>
      <c r="D18" s="19">
        <f>F18+H18+J18+L18+N18+P18+R18+T18+V18</f>
        <v>52</v>
      </c>
      <c r="E18" s="6">
        <v>4</v>
      </c>
      <c r="F18" s="6">
        <v>18</v>
      </c>
      <c r="G18" s="6">
        <v>10</v>
      </c>
      <c r="H18" s="6">
        <v>13</v>
      </c>
      <c r="I18" s="6">
        <v>6</v>
      </c>
      <c r="J18" s="6">
        <v>12</v>
      </c>
      <c r="K18" s="6">
        <v>2</v>
      </c>
      <c r="L18" s="6">
        <v>7</v>
      </c>
      <c r="M18" s="6">
        <v>0</v>
      </c>
      <c r="N18" s="6">
        <v>1</v>
      </c>
      <c r="O18" s="6">
        <v>1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</row>
    <row r="19" spans="1:22">
      <c r="A19" s="3" t="s">
        <v>15</v>
      </c>
      <c r="B19" s="6">
        <f t="shared" si="3"/>
        <v>57</v>
      </c>
      <c r="C19" s="19">
        <f>E19+G19+I19+K19+M19+O19+Q19+S19+U19</f>
        <v>8</v>
      </c>
      <c r="D19" s="19">
        <f>F19+H19+J19+L19+N19+P19+R19+T19+V19</f>
        <v>49</v>
      </c>
      <c r="E19" s="4">
        <v>4</v>
      </c>
      <c r="F19" s="4">
        <v>15</v>
      </c>
      <c r="G19" s="4">
        <v>2</v>
      </c>
      <c r="H19" s="4">
        <v>14</v>
      </c>
      <c r="I19" s="4">
        <v>1</v>
      </c>
      <c r="J19" s="4">
        <v>15</v>
      </c>
      <c r="K19" s="4">
        <v>1</v>
      </c>
      <c r="L19" s="4">
        <v>5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22">
      <c r="A20" s="3" t="s">
        <v>12</v>
      </c>
      <c r="B20" s="6">
        <f t="shared" si="3"/>
        <v>132</v>
      </c>
      <c r="C20" s="4">
        <f t="shared" ref="C20:V20" si="4">SUM(C18:C19)</f>
        <v>31</v>
      </c>
      <c r="D20" s="4">
        <f t="shared" si="4"/>
        <v>101</v>
      </c>
      <c r="E20" s="4">
        <f t="shared" si="4"/>
        <v>8</v>
      </c>
      <c r="F20" s="4">
        <f t="shared" si="4"/>
        <v>33</v>
      </c>
      <c r="G20" s="4">
        <f t="shared" si="4"/>
        <v>12</v>
      </c>
      <c r="H20" s="4">
        <f t="shared" si="4"/>
        <v>27</v>
      </c>
      <c r="I20" s="4">
        <f t="shared" si="4"/>
        <v>7</v>
      </c>
      <c r="J20" s="4">
        <f t="shared" si="4"/>
        <v>27</v>
      </c>
      <c r="K20" s="4">
        <f t="shared" si="4"/>
        <v>3</v>
      </c>
      <c r="L20" s="4">
        <f t="shared" si="4"/>
        <v>12</v>
      </c>
      <c r="M20" s="4">
        <f t="shared" si="4"/>
        <v>0</v>
      </c>
      <c r="N20" s="4">
        <f t="shared" si="4"/>
        <v>1</v>
      </c>
      <c r="O20" s="4">
        <f t="shared" si="4"/>
        <v>1</v>
      </c>
      <c r="P20" s="4">
        <f t="shared" si="4"/>
        <v>1</v>
      </c>
      <c r="Q20" s="4">
        <f t="shared" si="4"/>
        <v>0</v>
      </c>
      <c r="R20" s="4">
        <f t="shared" si="4"/>
        <v>0</v>
      </c>
      <c r="S20" s="4">
        <f t="shared" si="4"/>
        <v>0</v>
      </c>
      <c r="T20" s="4">
        <f t="shared" si="4"/>
        <v>0</v>
      </c>
      <c r="U20" s="4">
        <f t="shared" si="4"/>
        <v>0</v>
      </c>
      <c r="V20" s="4">
        <f t="shared" si="4"/>
        <v>0</v>
      </c>
    </row>
    <row r="21" spans="1:22" s="8" customFormat="1">
      <c r="A21" s="30" t="s">
        <v>16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</row>
    <row r="22" spans="1:22" s="8" customFormat="1">
      <c r="A22" s="9" t="s">
        <v>17</v>
      </c>
      <c r="B22" s="19">
        <f t="shared" ref="B22:B28" si="5">C22+D22</f>
        <v>30</v>
      </c>
      <c r="C22" s="19">
        <f>E22+G22+I22+K22+M22+O22+Q22+S22+U22</f>
        <v>7</v>
      </c>
      <c r="D22" s="19">
        <f>F22+H22+J22+L22+N22+P22+R22+T22+V22</f>
        <v>23</v>
      </c>
      <c r="E22" s="20">
        <v>2</v>
      </c>
      <c r="F22" s="20">
        <v>3</v>
      </c>
      <c r="G22" s="20">
        <v>2</v>
      </c>
      <c r="H22" s="20">
        <v>8</v>
      </c>
      <c r="I22" s="20">
        <v>2</v>
      </c>
      <c r="J22" s="20">
        <v>7</v>
      </c>
      <c r="K22" s="20">
        <v>1</v>
      </c>
      <c r="L22" s="20">
        <v>5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</row>
    <row r="23" spans="1:22" s="8" customFormat="1">
      <c r="A23" s="9" t="s">
        <v>18</v>
      </c>
      <c r="B23" s="19">
        <f t="shared" si="5"/>
        <v>34</v>
      </c>
      <c r="C23" s="19">
        <f t="shared" ref="C23:C27" si="6">E23+G23+I23+K23+M23+O23+Q23+S23+U23</f>
        <v>9</v>
      </c>
      <c r="D23" s="19">
        <f t="shared" ref="D23:D27" si="7">F23+H23+J23+L23+N23+P23+R23+T23+V23</f>
        <v>25</v>
      </c>
      <c r="E23" s="12">
        <v>2</v>
      </c>
      <c r="F23" s="12">
        <v>6</v>
      </c>
      <c r="G23" s="12">
        <v>3</v>
      </c>
      <c r="H23" s="12">
        <v>7</v>
      </c>
      <c r="I23" s="12">
        <v>2</v>
      </c>
      <c r="J23" s="12">
        <v>4</v>
      </c>
      <c r="K23" s="12">
        <v>2</v>
      </c>
      <c r="L23" s="12">
        <v>8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</row>
    <row r="24" spans="1:22" s="8" customFormat="1">
      <c r="A24" s="9" t="s">
        <v>19</v>
      </c>
      <c r="B24" s="19">
        <f t="shared" si="5"/>
        <v>29</v>
      </c>
      <c r="C24" s="19">
        <f t="shared" si="6"/>
        <v>23</v>
      </c>
      <c r="D24" s="19">
        <f t="shared" si="7"/>
        <v>6</v>
      </c>
      <c r="E24" s="12">
        <v>9</v>
      </c>
      <c r="F24" s="12">
        <v>2</v>
      </c>
      <c r="G24" s="12">
        <v>10</v>
      </c>
      <c r="H24" s="12">
        <v>3</v>
      </c>
      <c r="I24" s="12">
        <v>2</v>
      </c>
      <c r="J24" s="12">
        <v>1</v>
      </c>
      <c r="K24" s="12">
        <v>2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</row>
    <row r="25" spans="1:22" s="8" customFormat="1">
      <c r="A25" s="10" t="s">
        <v>20</v>
      </c>
      <c r="B25" s="19">
        <f t="shared" si="5"/>
        <v>13</v>
      </c>
      <c r="C25" s="19">
        <f t="shared" si="6"/>
        <v>9</v>
      </c>
      <c r="D25" s="19">
        <f t="shared" si="7"/>
        <v>4</v>
      </c>
      <c r="E25" s="12">
        <v>4</v>
      </c>
      <c r="F25" s="12">
        <v>1</v>
      </c>
      <c r="G25" s="12">
        <v>5</v>
      </c>
      <c r="H25" s="12">
        <v>2</v>
      </c>
      <c r="I25" s="12">
        <v>0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</row>
    <row r="26" spans="1:22" s="8" customFormat="1">
      <c r="A26" s="9" t="s">
        <v>21</v>
      </c>
      <c r="B26" s="19">
        <f t="shared" si="5"/>
        <v>15</v>
      </c>
      <c r="C26" s="19">
        <f t="shared" si="6"/>
        <v>11</v>
      </c>
      <c r="D26" s="19">
        <f t="shared" si="7"/>
        <v>4</v>
      </c>
      <c r="E26" s="12">
        <v>6</v>
      </c>
      <c r="F26" s="12">
        <v>2</v>
      </c>
      <c r="G26" s="12">
        <v>2</v>
      </c>
      <c r="H26" s="12">
        <v>1</v>
      </c>
      <c r="I26" s="12">
        <v>1</v>
      </c>
      <c r="J26" s="12">
        <v>1</v>
      </c>
      <c r="K26" s="12">
        <v>2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</row>
    <row r="27" spans="1:22" s="8" customFormat="1">
      <c r="A27" s="9" t="s">
        <v>22</v>
      </c>
      <c r="B27" s="19">
        <f t="shared" si="5"/>
        <v>65</v>
      </c>
      <c r="C27" s="19">
        <f t="shared" si="6"/>
        <v>31</v>
      </c>
      <c r="D27" s="19">
        <f t="shared" si="7"/>
        <v>34</v>
      </c>
      <c r="E27" s="12">
        <v>8</v>
      </c>
      <c r="F27" s="12">
        <v>12</v>
      </c>
      <c r="G27" s="12">
        <v>14</v>
      </c>
      <c r="H27" s="12">
        <v>17</v>
      </c>
      <c r="I27" s="12">
        <v>6</v>
      </c>
      <c r="J27" s="12">
        <v>4</v>
      </c>
      <c r="K27" s="12">
        <v>1</v>
      </c>
      <c r="L27" s="12">
        <v>1</v>
      </c>
      <c r="M27" s="12">
        <v>2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</row>
    <row r="28" spans="1:22">
      <c r="A28" s="3" t="s">
        <v>12</v>
      </c>
      <c r="B28" s="19">
        <f t="shared" si="5"/>
        <v>186</v>
      </c>
      <c r="C28" s="4">
        <f t="shared" ref="C28:V28" si="8">SUM(C22:C27)</f>
        <v>90</v>
      </c>
      <c r="D28" s="4">
        <f t="shared" si="8"/>
        <v>96</v>
      </c>
      <c r="E28" s="4">
        <f t="shared" si="8"/>
        <v>31</v>
      </c>
      <c r="F28" s="4">
        <f t="shared" si="8"/>
        <v>26</v>
      </c>
      <c r="G28" s="4">
        <f t="shared" si="8"/>
        <v>36</v>
      </c>
      <c r="H28" s="4">
        <f t="shared" si="8"/>
        <v>38</v>
      </c>
      <c r="I28" s="4">
        <f t="shared" si="8"/>
        <v>13</v>
      </c>
      <c r="J28" s="4">
        <f t="shared" si="8"/>
        <v>18</v>
      </c>
      <c r="K28" s="4">
        <f t="shared" si="8"/>
        <v>8</v>
      </c>
      <c r="L28" s="4">
        <f t="shared" si="8"/>
        <v>14</v>
      </c>
      <c r="M28" s="4">
        <f t="shared" si="8"/>
        <v>2</v>
      </c>
      <c r="N28" s="4">
        <f t="shared" si="8"/>
        <v>0</v>
      </c>
      <c r="O28" s="4">
        <f t="shared" si="8"/>
        <v>0</v>
      </c>
      <c r="P28" s="4">
        <f t="shared" si="8"/>
        <v>0</v>
      </c>
      <c r="Q28" s="4">
        <f t="shared" si="8"/>
        <v>0</v>
      </c>
      <c r="R28" s="4">
        <f t="shared" si="8"/>
        <v>0</v>
      </c>
      <c r="S28" s="4">
        <f t="shared" si="8"/>
        <v>0</v>
      </c>
      <c r="T28" s="4">
        <f t="shared" si="8"/>
        <v>0</v>
      </c>
      <c r="U28" s="4">
        <f t="shared" si="8"/>
        <v>0</v>
      </c>
      <c r="V28" s="4">
        <f t="shared" si="8"/>
        <v>0</v>
      </c>
    </row>
  </sheetData>
  <mergeCells count="13">
    <mergeCell ref="Q3:R3"/>
    <mergeCell ref="S3:T3"/>
    <mergeCell ref="U3:V3"/>
    <mergeCell ref="A1:V1"/>
    <mergeCell ref="B2:V2"/>
    <mergeCell ref="A3:A4"/>
    <mergeCell ref="B3:D3"/>
    <mergeCell ref="E3:F3"/>
    <mergeCell ref="G3:H3"/>
    <mergeCell ref="I3:J3"/>
    <mergeCell ref="K3:L3"/>
    <mergeCell ref="M3:N3"/>
    <mergeCell ref="O3:P3"/>
  </mergeCells>
  <phoneticPr fontId="2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2017-03-10T09:26:12Z</cp:lastPrinted>
  <dcterms:created xsi:type="dcterms:W3CDTF">2017-03-10T09:15:59Z</dcterms:created>
  <dcterms:modified xsi:type="dcterms:W3CDTF">2019-02-25T06:40:25Z</dcterms:modified>
</cp:coreProperties>
</file>