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071南大舊生資料報教育部1070925\人數統計表\"/>
    </mc:Choice>
  </mc:AlternateContent>
  <bookViews>
    <workbookView xWindow="0" yWindow="0" windowWidth="21600" windowHeight="969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2" i="1"/>
  <c r="D22" i="1"/>
  <c r="C23" i="1"/>
  <c r="D23" i="1"/>
  <c r="C24" i="1"/>
  <c r="D24" i="1"/>
  <c r="C25" i="1"/>
  <c r="D25" i="1"/>
  <c r="C26" i="1"/>
  <c r="D26" i="1"/>
  <c r="C27" i="1"/>
  <c r="D27" i="1"/>
  <c r="D21" i="1"/>
  <c r="C21" i="1"/>
  <c r="C18" i="1"/>
  <c r="D18" i="1"/>
  <c r="D17" i="1"/>
  <c r="D19" i="1" s="1"/>
  <c r="C17" i="1"/>
  <c r="C6" i="1"/>
  <c r="D6" i="1"/>
  <c r="D15" i="1" s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E27" i="1"/>
  <c r="F27" i="1"/>
  <c r="G27" i="1"/>
  <c r="H27" i="1"/>
  <c r="I27" i="1"/>
  <c r="J27" i="1"/>
  <c r="K27" i="1"/>
  <c r="L27" i="1"/>
  <c r="M27" i="1"/>
  <c r="N27" i="1"/>
  <c r="O27" i="1"/>
  <c r="P27" i="1"/>
  <c r="E19" i="1"/>
  <c r="F19" i="1"/>
  <c r="G19" i="1"/>
  <c r="H19" i="1"/>
  <c r="I19" i="1"/>
  <c r="J19" i="1"/>
  <c r="K19" i="1"/>
  <c r="L19" i="1"/>
  <c r="M19" i="1"/>
  <c r="N19" i="1"/>
  <c r="O19" i="1"/>
  <c r="P19" i="1"/>
  <c r="C15" i="1"/>
  <c r="E15" i="1"/>
  <c r="F15" i="1"/>
  <c r="G15" i="1"/>
  <c r="H15" i="1"/>
  <c r="I15" i="1"/>
  <c r="J15" i="1"/>
  <c r="K15" i="1"/>
  <c r="L15" i="1"/>
  <c r="M15" i="1"/>
  <c r="N15" i="1"/>
  <c r="O15" i="1"/>
  <c r="P15" i="1"/>
  <c r="C19" i="1" l="1"/>
  <c r="D5" i="1"/>
  <c r="C5" i="1"/>
  <c r="B26" i="1"/>
  <c r="B21" i="1"/>
  <c r="B8" i="1"/>
  <c r="B25" i="1" l="1"/>
  <c r="B24" i="1"/>
  <c r="B7" i="1"/>
  <c r="B22" i="1"/>
  <c r="B27" i="1" s="1"/>
  <c r="B12" i="1"/>
  <c r="B23" i="1"/>
  <c r="B9" i="1"/>
  <c r="B17" i="1"/>
  <c r="B19" i="1" s="1"/>
  <c r="B5" i="1"/>
  <c r="B10" i="1"/>
  <c r="B14" i="1"/>
  <c r="B11" i="1"/>
  <c r="B13" i="1"/>
  <c r="B18" i="1"/>
  <c r="B6" i="1"/>
  <c r="B15" i="1" s="1"/>
  <c r="B28" i="1" l="1"/>
</calcChain>
</file>

<file path=xl/sharedStrings.xml><?xml version="1.0" encoding="utf-8"?>
<sst xmlns="http://schemas.openxmlformats.org/spreadsheetml/2006/main" count="49" uniqueCount="35">
  <si>
    <t>男</t>
  </si>
  <si>
    <t>女</t>
  </si>
  <si>
    <t>幼兒教育學系</t>
  </si>
  <si>
    <t>英語教學系</t>
  </si>
  <si>
    <t>特殊教育學系</t>
  </si>
  <si>
    <t>臺灣語言研究與教學研究所</t>
  </si>
  <si>
    <t>數理教育研究所</t>
  </si>
  <si>
    <t>體育學系</t>
  </si>
  <si>
    <t>本 院 合 計</t>
  </si>
  <si>
    <t>音樂學系</t>
  </si>
  <si>
    <t>應用數學系</t>
  </si>
  <si>
    <t>總計</t>
  </si>
  <si>
    <t>系名/年級</t>
    <phoneticPr fontId="3" type="noConversion"/>
  </si>
  <si>
    <t>共計</t>
    <phoneticPr fontId="3" type="noConversion"/>
  </si>
  <si>
    <t>1年級</t>
    <phoneticPr fontId="3" type="noConversion"/>
  </si>
  <si>
    <t>2年級</t>
    <phoneticPr fontId="3" type="noConversion"/>
  </si>
  <si>
    <t>3年級</t>
    <phoneticPr fontId="3" type="noConversion"/>
  </si>
  <si>
    <t>4年級</t>
    <phoneticPr fontId="3" type="noConversion"/>
  </si>
  <si>
    <t>5年級</t>
    <phoneticPr fontId="3" type="noConversion"/>
  </si>
  <si>
    <t>6年級</t>
    <phoneticPr fontId="3" type="noConversion"/>
  </si>
  <si>
    <t>計</t>
    <phoneticPr fontId="3" type="noConversion"/>
  </si>
  <si>
    <t>【竹師教育學院】</t>
    <phoneticPr fontId="3" type="noConversion"/>
  </si>
  <si>
    <t>教育心理與諮商學系</t>
    <phoneticPr fontId="3" type="noConversion"/>
  </si>
  <si>
    <t>教育與學習科技學系行政與評鑑組</t>
    <phoneticPr fontId="3" type="noConversion"/>
  </si>
  <si>
    <t>教育與學習科技學系課程與教學組</t>
    <phoneticPr fontId="3" type="noConversion"/>
  </si>
  <si>
    <t>【藝術學院】</t>
    <phoneticPr fontId="3" type="noConversion"/>
  </si>
  <si>
    <t>【系所調整院務中心】</t>
    <phoneticPr fontId="3" type="noConversion"/>
  </si>
  <si>
    <t>人力資源與數位學習科技研究所</t>
    <phoneticPr fontId="3" type="noConversion"/>
  </si>
  <si>
    <t>中國語文學系中文組</t>
    <phoneticPr fontId="3" type="noConversion"/>
  </si>
  <si>
    <t>中國語文學系華語教學組</t>
    <phoneticPr fontId="3" type="noConversion"/>
  </si>
  <si>
    <t>應用科學系生命科學組</t>
    <phoneticPr fontId="3" type="noConversion"/>
  </si>
  <si>
    <t>應用科學系材料科學組</t>
    <phoneticPr fontId="3" type="noConversion"/>
  </si>
  <si>
    <t>藝術與設計學系藝術教育與創作</t>
    <phoneticPr fontId="3" type="noConversion"/>
  </si>
  <si>
    <t>環境與文化資源學系</t>
    <phoneticPr fontId="3" type="noConversion"/>
  </si>
  <si>
    <r>
      <t>1071學生人數統計表(南大105學年度前入學學生)-碩士班 　　　</t>
    </r>
    <r>
      <rPr>
        <sz val="12"/>
        <color theme="1"/>
        <rFont val="標楷體"/>
        <family val="4"/>
        <charset val="136"/>
      </rPr>
      <t>　統計日期：107年09月25日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</si>
</sst>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pane ySplit="3" topLeftCell="A7" activePane="bottomLeft" state="frozen"/>
      <selection pane="bottomLeft" sqref="A1:P1"/>
    </sheetView>
  </sheetViews>
  <sheetFormatPr defaultRowHeight="16.5" x14ac:dyDescent="0.25"/>
  <cols>
    <col min="1" max="1" width="32.625" style="2" customWidth="1"/>
    <col min="2" max="2" width="6.75" style="2" customWidth="1"/>
    <col min="3" max="3" width="6.125" style="2" customWidth="1"/>
    <col min="4" max="4" width="6.25" style="2" customWidth="1"/>
    <col min="5" max="6" width="6.75" style="2" customWidth="1"/>
    <col min="7" max="7" width="6.375" style="2" customWidth="1"/>
    <col min="8" max="8" width="5.875" style="2" customWidth="1"/>
    <col min="9" max="9" width="6.5" style="2" customWidth="1"/>
    <col min="10" max="10" width="6.75" style="2" customWidth="1"/>
    <col min="11" max="11" width="4.875" style="2" customWidth="1"/>
    <col min="12" max="12" width="5.75" style="2" customWidth="1"/>
    <col min="13" max="13" width="5.25" style="2" customWidth="1"/>
    <col min="14" max="14" width="5.875" style="2" customWidth="1"/>
    <col min="15" max="15" width="6.375" style="2" customWidth="1"/>
    <col min="16" max="16" width="6.625" style="2" customWidth="1"/>
    <col min="17" max="16384" width="9" style="2"/>
  </cols>
  <sheetData>
    <row r="1" spans="1:16" s="1" customFormat="1" ht="19.5" x14ac:dyDescent="0.2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5">
      <c r="A2" s="27" t="s">
        <v>12</v>
      </c>
      <c r="B2" s="23" t="s">
        <v>13</v>
      </c>
      <c r="C2" s="24"/>
      <c r="D2" s="25"/>
      <c r="E2" s="27" t="s">
        <v>14</v>
      </c>
      <c r="F2" s="27"/>
      <c r="G2" s="27" t="s">
        <v>15</v>
      </c>
      <c r="H2" s="27"/>
      <c r="I2" s="27" t="s">
        <v>16</v>
      </c>
      <c r="J2" s="27"/>
      <c r="K2" s="27" t="s">
        <v>17</v>
      </c>
      <c r="L2" s="27"/>
      <c r="M2" s="27" t="s">
        <v>18</v>
      </c>
      <c r="N2" s="27"/>
      <c r="O2" s="27" t="s">
        <v>19</v>
      </c>
      <c r="P2" s="27"/>
    </row>
    <row r="3" spans="1:16" x14ac:dyDescent="0.25">
      <c r="A3" s="27"/>
      <c r="B3" s="3" t="s">
        <v>20</v>
      </c>
      <c r="C3" s="3" t="s">
        <v>0</v>
      </c>
      <c r="D3" s="3" t="s">
        <v>1</v>
      </c>
      <c r="E3" s="3" t="s">
        <v>0</v>
      </c>
      <c r="F3" s="3" t="s">
        <v>1</v>
      </c>
      <c r="G3" s="3" t="s">
        <v>0</v>
      </c>
      <c r="H3" s="3" t="s">
        <v>1</v>
      </c>
      <c r="I3" s="3" t="s">
        <v>0</v>
      </c>
      <c r="J3" s="3" t="s">
        <v>1</v>
      </c>
      <c r="K3" s="3" t="s">
        <v>0</v>
      </c>
      <c r="L3" s="3" t="s">
        <v>1</v>
      </c>
      <c r="M3" s="3" t="s">
        <v>0</v>
      </c>
      <c r="N3" s="3" t="s">
        <v>1</v>
      </c>
      <c r="O3" s="3" t="s">
        <v>0</v>
      </c>
      <c r="P3" s="3" t="s">
        <v>1</v>
      </c>
    </row>
    <row r="4" spans="1:16" x14ac:dyDescent="0.25">
      <c r="A4" s="4" t="s">
        <v>21</v>
      </c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s="33" customFormat="1" x14ac:dyDescent="0.25">
      <c r="A5" s="28" t="s">
        <v>33</v>
      </c>
      <c r="B5" s="37">
        <f t="shared" ref="B5" si="0">C5+D5</f>
        <v>16</v>
      </c>
      <c r="C5" s="37">
        <f t="shared" ref="C5" si="1">E5+G5+I5+K5+M5+O5</f>
        <v>5</v>
      </c>
      <c r="D5" s="37">
        <f t="shared" ref="D5" si="2">F5+H5+J5+L5+N5+P5</f>
        <v>11</v>
      </c>
      <c r="E5" s="38">
        <v>0</v>
      </c>
      <c r="F5" s="38">
        <v>0</v>
      </c>
      <c r="G5" s="38">
        <v>0</v>
      </c>
      <c r="H5" s="38">
        <v>0</v>
      </c>
      <c r="I5" s="38">
        <v>3</v>
      </c>
      <c r="J5" s="38">
        <v>9</v>
      </c>
      <c r="K5" s="38">
        <v>2</v>
      </c>
      <c r="L5" s="39">
        <v>2</v>
      </c>
      <c r="M5" s="38">
        <v>0</v>
      </c>
      <c r="N5" s="38">
        <v>0</v>
      </c>
      <c r="O5" s="40">
        <v>0</v>
      </c>
      <c r="P5" s="38">
        <v>0</v>
      </c>
    </row>
    <row r="6" spans="1:16" s="33" customFormat="1" x14ac:dyDescent="0.25">
      <c r="A6" s="28" t="s">
        <v>2</v>
      </c>
      <c r="B6" s="29">
        <f t="shared" ref="B6:B15" si="3">C6+D6</f>
        <v>18</v>
      </c>
      <c r="C6" s="37">
        <f t="shared" ref="C6:C14" si="4">E6+G6+I6+K6+M6+O6</f>
        <v>3</v>
      </c>
      <c r="D6" s="37">
        <f t="shared" ref="D6:D14" si="5">F6+H6+J6+L6+N6+P6</f>
        <v>15</v>
      </c>
      <c r="E6" s="30">
        <v>0</v>
      </c>
      <c r="F6" s="30">
        <v>3</v>
      </c>
      <c r="G6" s="30">
        <v>1</v>
      </c>
      <c r="H6" s="30">
        <v>1</v>
      </c>
      <c r="I6" s="30">
        <v>0</v>
      </c>
      <c r="J6" s="30">
        <v>6</v>
      </c>
      <c r="K6" s="30">
        <v>1</v>
      </c>
      <c r="L6" s="31">
        <v>4</v>
      </c>
      <c r="M6" s="30">
        <v>0</v>
      </c>
      <c r="N6" s="30">
        <v>0</v>
      </c>
      <c r="O6" s="32">
        <v>1</v>
      </c>
      <c r="P6" s="30">
        <v>1</v>
      </c>
    </row>
    <row r="7" spans="1:16" s="7" customFormat="1" x14ac:dyDescent="0.25">
      <c r="A7" s="14" t="s">
        <v>24</v>
      </c>
      <c r="B7" s="15">
        <f t="shared" si="3"/>
        <v>27</v>
      </c>
      <c r="C7" s="37">
        <f t="shared" si="4"/>
        <v>8</v>
      </c>
      <c r="D7" s="37">
        <f t="shared" si="5"/>
        <v>19</v>
      </c>
      <c r="E7" s="16">
        <v>1</v>
      </c>
      <c r="F7" s="16">
        <v>1</v>
      </c>
      <c r="G7" s="16">
        <v>1</v>
      </c>
      <c r="H7" s="16">
        <v>1</v>
      </c>
      <c r="I7" s="16">
        <v>2</v>
      </c>
      <c r="J7" s="16">
        <v>10</v>
      </c>
      <c r="K7" s="16">
        <v>4</v>
      </c>
      <c r="L7" s="16">
        <v>5</v>
      </c>
      <c r="M7" s="16">
        <v>0</v>
      </c>
      <c r="N7" s="16">
        <v>1</v>
      </c>
      <c r="O7" s="17">
        <v>0</v>
      </c>
      <c r="P7" s="16">
        <v>1</v>
      </c>
    </row>
    <row r="8" spans="1:16" s="7" customFormat="1" x14ac:dyDescent="0.25">
      <c r="A8" s="14" t="s">
        <v>23</v>
      </c>
      <c r="B8" s="15">
        <f t="shared" si="3"/>
        <v>19</v>
      </c>
      <c r="C8" s="37">
        <f t="shared" si="4"/>
        <v>4</v>
      </c>
      <c r="D8" s="37">
        <f t="shared" si="5"/>
        <v>15</v>
      </c>
      <c r="E8" s="16">
        <v>0</v>
      </c>
      <c r="F8" s="16">
        <v>0</v>
      </c>
      <c r="G8" s="16">
        <v>1</v>
      </c>
      <c r="H8" s="16">
        <v>2</v>
      </c>
      <c r="I8" s="16">
        <v>1</v>
      </c>
      <c r="J8" s="16">
        <v>10</v>
      </c>
      <c r="K8" s="16">
        <v>1</v>
      </c>
      <c r="L8" s="16">
        <v>3</v>
      </c>
      <c r="M8" s="16">
        <v>1</v>
      </c>
      <c r="N8" s="16">
        <v>0</v>
      </c>
      <c r="O8" s="17">
        <v>0</v>
      </c>
      <c r="P8" s="16">
        <v>0</v>
      </c>
    </row>
    <row r="9" spans="1:16" s="33" customFormat="1" x14ac:dyDescent="0.25">
      <c r="A9" s="28" t="s">
        <v>3</v>
      </c>
      <c r="B9" s="29">
        <f t="shared" si="3"/>
        <v>13</v>
      </c>
      <c r="C9" s="37">
        <f t="shared" si="4"/>
        <v>0</v>
      </c>
      <c r="D9" s="37">
        <f t="shared" si="5"/>
        <v>13</v>
      </c>
      <c r="E9" s="30">
        <v>0</v>
      </c>
      <c r="F9" s="30">
        <v>0</v>
      </c>
      <c r="G9" s="30">
        <v>0</v>
      </c>
      <c r="H9" s="30">
        <v>3</v>
      </c>
      <c r="I9" s="30">
        <v>0</v>
      </c>
      <c r="J9" s="30">
        <v>6</v>
      </c>
      <c r="K9" s="30">
        <v>0</v>
      </c>
      <c r="L9" s="31">
        <v>4</v>
      </c>
      <c r="M9" s="30">
        <v>0</v>
      </c>
      <c r="N9" s="30">
        <v>0</v>
      </c>
      <c r="O9" s="32">
        <v>0</v>
      </c>
      <c r="P9" s="30">
        <v>0</v>
      </c>
    </row>
    <row r="10" spans="1:16" s="33" customFormat="1" x14ac:dyDescent="0.25">
      <c r="A10" s="28" t="s">
        <v>6</v>
      </c>
      <c r="B10" s="29">
        <f t="shared" si="3"/>
        <v>36</v>
      </c>
      <c r="C10" s="37">
        <f t="shared" si="4"/>
        <v>18</v>
      </c>
      <c r="D10" s="37">
        <f t="shared" si="5"/>
        <v>18</v>
      </c>
      <c r="E10" s="30">
        <v>1</v>
      </c>
      <c r="F10" s="30">
        <v>0</v>
      </c>
      <c r="G10" s="30">
        <v>1</v>
      </c>
      <c r="H10" s="30">
        <v>3</v>
      </c>
      <c r="I10" s="30">
        <v>7</v>
      </c>
      <c r="J10" s="30">
        <v>11</v>
      </c>
      <c r="K10" s="30">
        <v>7</v>
      </c>
      <c r="L10" s="31">
        <v>2</v>
      </c>
      <c r="M10" s="30">
        <v>1</v>
      </c>
      <c r="N10" s="30">
        <v>1</v>
      </c>
      <c r="O10" s="32">
        <v>1</v>
      </c>
      <c r="P10" s="30">
        <v>1</v>
      </c>
    </row>
    <row r="11" spans="1:16" s="33" customFormat="1" x14ac:dyDescent="0.25">
      <c r="A11" s="28" t="s">
        <v>22</v>
      </c>
      <c r="B11" s="29">
        <f t="shared" si="3"/>
        <v>49</v>
      </c>
      <c r="C11" s="37">
        <f t="shared" si="4"/>
        <v>13</v>
      </c>
      <c r="D11" s="37">
        <f t="shared" si="5"/>
        <v>36</v>
      </c>
      <c r="E11" s="30">
        <v>0</v>
      </c>
      <c r="F11" s="30">
        <v>0</v>
      </c>
      <c r="G11" s="30">
        <v>0</v>
      </c>
      <c r="H11" s="30">
        <v>1</v>
      </c>
      <c r="I11" s="30">
        <v>4</v>
      </c>
      <c r="J11" s="30">
        <v>15</v>
      </c>
      <c r="K11" s="30">
        <v>8</v>
      </c>
      <c r="L11" s="30">
        <v>19</v>
      </c>
      <c r="M11" s="30">
        <v>1</v>
      </c>
      <c r="N11" s="30">
        <v>1</v>
      </c>
      <c r="O11" s="32">
        <v>0</v>
      </c>
      <c r="P11" s="30">
        <v>0</v>
      </c>
    </row>
    <row r="12" spans="1:16" s="33" customFormat="1" x14ac:dyDescent="0.25">
      <c r="A12" s="28" t="s">
        <v>7</v>
      </c>
      <c r="B12" s="29">
        <f t="shared" si="3"/>
        <v>11</v>
      </c>
      <c r="C12" s="37">
        <f t="shared" si="4"/>
        <v>7</v>
      </c>
      <c r="D12" s="37">
        <f t="shared" si="5"/>
        <v>4</v>
      </c>
      <c r="E12" s="30">
        <v>0</v>
      </c>
      <c r="F12" s="30">
        <v>1</v>
      </c>
      <c r="G12" s="30">
        <v>1</v>
      </c>
      <c r="H12" s="30">
        <v>0</v>
      </c>
      <c r="I12" s="30">
        <v>3</v>
      </c>
      <c r="J12" s="30">
        <v>2</v>
      </c>
      <c r="K12" s="30">
        <v>3</v>
      </c>
      <c r="L12" s="31">
        <v>1</v>
      </c>
      <c r="M12" s="30">
        <v>0</v>
      </c>
      <c r="N12" s="30">
        <v>0</v>
      </c>
      <c r="O12" s="32">
        <v>0</v>
      </c>
      <c r="P12" s="30">
        <v>0</v>
      </c>
    </row>
    <row r="13" spans="1:16" s="33" customFormat="1" x14ac:dyDescent="0.25">
      <c r="A13" s="28" t="s">
        <v>4</v>
      </c>
      <c r="B13" s="29">
        <f t="shared" si="3"/>
        <v>32</v>
      </c>
      <c r="C13" s="37">
        <f t="shared" si="4"/>
        <v>2</v>
      </c>
      <c r="D13" s="37">
        <f t="shared" si="5"/>
        <v>30</v>
      </c>
      <c r="E13" s="30">
        <v>0</v>
      </c>
      <c r="F13" s="30">
        <v>6</v>
      </c>
      <c r="G13" s="30">
        <v>0</v>
      </c>
      <c r="H13" s="30">
        <v>2</v>
      </c>
      <c r="I13" s="30">
        <v>0</v>
      </c>
      <c r="J13" s="30">
        <v>10</v>
      </c>
      <c r="K13" s="30">
        <v>2</v>
      </c>
      <c r="L13" s="31">
        <v>9</v>
      </c>
      <c r="M13" s="30">
        <v>0</v>
      </c>
      <c r="N13" s="30">
        <v>0</v>
      </c>
      <c r="O13" s="32">
        <v>0</v>
      </c>
      <c r="P13" s="30">
        <v>3</v>
      </c>
    </row>
    <row r="14" spans="1:16" s="33" customFormat="1" x14ac:dyDescent="0.25">
      <c r="A14" s="28" t="s">
        <v>5</v>
      </c>
      <c r="B14" s="29">
        <f t="shared" si="3"/>
        <v>39</v>
      </c>
      <c r="C14" s="37">
        <f t="shared" si="4"/>
        <v>8</v>
      </c>
      <c r="D14" s="37">
        <f t="shared" si="5"/>
        <v>31</v>
      </c>
      <c r="E14" s="30">
        <v>0</v>
      </c>
      <c r="F14" s="30">
        <v>1</v>
      </c>
      <c r="G14" s="30">
        <v>0</v>
      </c>
      <c r="H14" s="30">
        <v>2</v>
      </c>
      <c r="I14" s="30">
        <v>3</v>
      </c>
      <c r="J14" s="30">
        <v>10</v>
      </c>
      <c r="K14" s="30">
        <v>2</v>
      </c>
      <c r="L14" s="31">
        <v>11</v>
      </c>
      <c r="M14" s="30">
        <v>1</v>
      </c>
      <c r="N14" s="30">
        <v>4</v>
      </c>
      <c r="O14" s="32">
        <v>2</v>
      </c>
      <c r="P14" s="30">
        <v>3</v>
      </c>
    </row>
    <row r="15" spans="1:16" s="7" customFormat="1" x14ac:dyDescent="0.25">
      <c r="A15" s="6" t="s">
        <v>8</v>
      </c>
      <c r="B15" s="18">
        <f>SUM(B5:B14)</f>
        <v>260</v>
      </c>
      <c r="C15" s="18">
        <f t="shared" ref="C15:P15" si="6">SUM(C5:C14)</f>
        <v>68</v>
      </c>
      <c r="D15" s="18">
        <f t="shared" si="6"/>
        <v>192</v>
      </c>
      <c r="E15" s="18">
        <f t="shared" si="6"/>
        <v>2</v>
      </c>
      <c r="F15" s="18">
        <f t="shared" si="6"/>
        <v>12</v>
      </c>
      <c r="G15" s="18">
        <f t="shared" si="6"/>
        <v>5</v>
      </c>
      <c r="H15" s="18">
        <f t="shared" si="6"/>
        <v>15</v>
      </c>
      <c r="I15" s="18">
        <f t="shared" si="6"/>
        <v>23</v>
      </c>
      <c r="J15" s="18">
        <f t="shared" si="6"/>
        <v>89</v>
      </c>
      <c r="K15" s="18">
        <f t="shared" si="6"/>
        <v>30</v>
      </c>
      <c r="L15" s="18">
        <f t="shared" si="6"/>
        <v>60</v>
      </c>
      <c r="M15" s="18">
        <f t="shared" si="6"/>
        <v>4</v>
      </c>
      <c r="N15" s="18">
        <f t="shared" si="6"/>
        <v>7</v>
      </c>
      <c r="O15" s="18">
        <f t="shared" si="6"/>
        <v>4</v>
      </c>
      <c r="P15" s="18">
        <f t="shared" si="6"/>
        <v>9</v>
      </c>
    </row>
    <row r="16" spans="1:16" s="8" customFormat="1" x14ac:dyDescent="0.25">
      <c r="A16" s="4" t="s">
        <v>25</v>
      </c>
      <c r="B16" s="19"/>
      <c r="C16" s="22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</row>
    <row r="17" spans="1:16" s="7" customFormat="1" x14ac:dyDescent="0.25">
      <c r="A17" s="14" t="s">
        <v>32</v>
      </c>
      <c r="B17" s="41">
        <f t="shared" ref="B17" si="7">C17+D17</f>
        <v>36</v>
      </c>
      <c r="C17" s="37">
        <f t="shared" ref="C17" si="8">E17+G17+I17+K17+M17+O17</f>
        <v>7</v>
      </c>
      <c r="D17" s="37">
        <f t="shared" ref="D17" si="9">F17+H17+J17+L17+N17+P17</f>
        <v>29</v>
      </c>
      <c r="E17" s="42">
        <v>0</v>
      </c>
      <c r="F17" s="42">
        <v>2</v>
      </c>
      <c r="G17" s="42">
        <v>1</v>
      </c>
      <c r="H17" s="42">
        <v>4</v>
      </c>
      <c r="I17" s="42">
        <v>4</v>
      </c>
      <c r="J17" s="42">
        <v>13</v>
      </c>
      <c r="K17" s="42">
        <v>2</v>
      </c>
      <c r="L17" s="43">
        <v>7</v>
      </c>
      <c r="M17" s="42">
        <v>0</v>
      </c>
      <c r="N17" s="42">
        <v>2</v>
      </c>
      <c r="O17" s="35">
        <v>0</v>
      </c>
      <c r="P17" s="42">
        <v>1</v>
      </c>
    </row>
    <row r="18" spans="1:16" s="33" customFormat="1" x14ac:dyDescent="0.25">
      <c r="A18" s="28" t="s">
        <v>9</v>
      </c>
      <c r="B18" s="29">
        <f t="shared" ref="B18:B19" si="10">C18+D18</f>
        <v>26</v>
      </c>
      <c r="C18" s="37">
        <f t="shared" ref="C18" si="11">E18+G18+I18+K18+M18+O18</f>
        <v>5</v>
      </c>
      <c r="D18" s="37">
        <f t="shared" ref="D18" si="12">F18+H18+J18+L18+N18+P18</f>
        <v>21</v>
      </c>
      <c r="E18" s="30">
        <v>0</v>
      </c>
      <c r="F18" s="30">
        <v>0</v>
      </c>
      <c r="G18" s="30">
        <v>1</v>
      </c>
      <c r="H18" s="30">
        <v>1</v>
      </c>
      <c r="I18" s="30">
        <v>3</v>
      </c>
      <c r="J18" s="30">
        <v>10</v>
      </c>
      <c r="K18" s="30">
        <v>1</v>
      </c>
      <c r="L18" s="31">
        <v>9</v>
      </c>
      <c r="M18" s="30">
        <v>0</v>
      </c>
      <c r="N18" s="30">
        <v>1</v>
      </c>
      <c r="O18" s="32">
        <v>0</v>
      </c>
      <c r="P18" s="30">
        <v>0</v>
      </c>
    </row>
    <row r="19" spans="1:16" s="7" customFormat="1" x14ac:dyDescent="0.25">
      <c r="A19" s="6" t="s">
        <v>8</v>
      </c>
      <c r="B19" s="12">
        <f>SUM(B17:B18)</f>
        <v>62</v>
      </c>
      <c r="C19" s="12">
        <f t="shared" ref="C19:P19" si="13">SUM(C17:C18)</f>
        <v>12</v>
      </c>
      <c r="D19" s="12">
        <f t="shared" si="13"/>
        <v>50</v>
      </c>
      <c r="E19" s="12">
        <f t="shared" si="13"/>
        <v>0</v>
      </c>
      <c r="F19" s="12">
        <f t="shared" si="13"/>
        <v>2</v>
      </c>
      <c r="G19" s="12">
        <f t="shared" si="13"/>
        <v>2</v>
      </c>
      <c r="H19" s="12">
        <f t="shared" si="13"/>
        <v>5</v>
      </c>
      <c r="I19" s="12">
        <f t="shared" si="13"/>
        <v>7</v>
      </c>
      <c r="J19" s="12">
        <f t="shared" si="13"/>
        <v>23</v>
      </c>
      <c r="K19" s="12">
        <f t="shared" si="13"/>
        <v>3</v>
      </c>
      <c r="L19" s="12">
        <f t="shared" si="13"/>
        <v>16</v>
      </c>
      <c r="M19" s="12">
        <f t="shared" si="13"/>
        <v>0</v>
      </c>
      <c r="N19" s="12">
        <f t="shared" si="13"/>
        <v>3</v>
      </c>
      <c r="O19" s="12">
        <f t="shared" si="13"/>
        <v>0</v>
      </c>
      <c r="P19" s="12">
        <f t="shared" si="13"/>
        <v>1</v>
      </c>
    </row>
    <row r="20" spans="1:16" x14ac:dyDescent="0.25">
      <c r="A20" s="9" t="s">
        <v>26</v>
      </c>
      <c r="B20" s="19"/>
      <c r="C20" s="22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</row>
    <row r="21" spans="1:16" s="7" customFormat="1" x14ac:dyDescent="0.25">
      <c r="A21" s="14" t="s">
        <v>28</v>
      </c>
      <c r="B21" s="15">
        <f t="shared" ref="B21" si="14">C21+D21</f>
        <v>19</v>
      </c>
      <c r="C21" s="37">
        <f t="shared" ref="C21" si="15">E21+G21+I21+K21+M21+O21</f>
        <v>4</v>
      </c>
      <c r="D21" s="37">
        <f t="shared" ref="D21" si="16">F21+H21+J21+L21+N21+P21</f>
        <v>15</v>
      </c>
      <c r="E21" s="10">
        <v>0</v>
      </c>
      <c r="F21" s="10">
        <v>0</v>
      </c>
      <c r="G21" s="10">
        <v>0</v>
      </c>
      <c r="H21" s="10">
        <v>0</v>
      </c>
      <c r="I21" s="10">
        <v>2</v>
      </c>
      <c r="J21" s="10">
        <v>3</v>
      </c>
      <c r="K21" s="10">
        <v>1</v>
      </c>
      <c r="L21" s="10">
        <v>11</v>
      </c>
      <c r="M21" s="10">
        <v>1</v>
      </c>
      <c r="N21" s="10">
        <v>1</v>
      </c>
      <c r="O21" s="17">
        <v>0</v>
      </c>
      <c r="P21" s="34">
        <v>0</v>
      </c>
    </row>
    <row r="22" spans="1:16" s="7" customFormat="1" x14ac:dyDescent="0.25">
      <c r="A22" s="14" t="s">
        <v>29</v>
      </c>
      <c r="B22" s="15">
        <f t="shared" ref="B22:B28" si="17">C22+D22</f>
        <v>14</v>
      </c>
      <c r="C22" s="37">
        <f t="shared" ref="C22:C27" si="18">E22+G22+I22+K22+M22+O22</f>
        <v>4</v>
      </c>
      <c r="D22" s="37">
        <f t="shared" ref="D22:D27" si="19">F22+H22+J22+L22+N22+P22</f>
        <v>10</v>
      </c>
      <c r="E22" s="11">
        <v>1</v>
      </c>
      <c r="F22" s="11">
        <v>0</v>
      </c>
      <c r="G22" s="11">
        <v>1</v>
      </c>
      <c r="H22" s="11">
        <v>2</v>
      </c>
      <c r="I22" s="11">
        <v>0</v>
      </c>
      <c r="J22" s="11">
        <v>6</v>
      </c>
      <c r="K22" s="11">
        <v>2</v>
      </c>
      <c r="L22" s="11">
        <v>2</v>
      </c>
      <c r="M22" s="11">
        <v>0</v>
      </c>
      <c r="N22" s="11">
        <v>0</v>
      </c>
      <c r="O22" s="17">
        <v>0</v>
      </c>
      <c r="P22" s="34">
        <v>0</v>
      </c>
    </row>
    <row r="23" spans="1:16" s="33" customFormat="1" x14ac:dyDescent="0.25">
      <c r="A23" s="28" t="s">
        <v>10</v>
      </c>
      <c r="B23" s="29">
        <f t="shared" si="17"/>
        <v>8</v>
      </c>
      <c r="C23" s="37">
        <f t="shared" si="18"/>
        <v>7</v>
      </c>
      <c r="D23" s="37">
        <f t="shared" si="19"/>
        <v>1</v>
      </c>
      <c r="E23" s="13">
        <v>0</v>
      </c>
      <c r="F23" s="13">
        <v>0</v>
      </c>
      <c r="G23" s="13">
        <v>2</v>
      </c>
      <c r="H23" s="13">
        <v>0</v>
      </c>
      <c r="I23" s="13">
        <v>3</v>
      </c>
      <c r="J23" s="13">
        <v>0</v>
      </c>
      <c r="K23" s="13">
        <v>2</v>
      </c>
      <c r="L23" s="13">
        <v>1</v>
      </c>
      <c r="M23" s="13">
        <v>0</v>
      </c>
      <c r="N23" s="13">
        <v>0</v>
      </c>
      <c r="O23" s="32">
        <v>0</v>
      </c>
      <c r="P23" s="36">
        <v>0</v>
      </c>
    </row>
    <row r="24" spans="1:16" s="7" customFormat="1" x14ac:dyDescent="0.25">
      <c r="A24" s="14" t="s">
        <v>30</v>
      </c>
      <c r="B24" s="15">
        <f t="shared" si="17"/>
        <v>9</v>
      </c>
      <c r="C24" s="37">
        <f t="shared" si="18"/>
        <v>7</v>
      </c>
      <c r="D24" s="37">
        <f t="shared" si="19"/>
        <v>2</v>
      </c>
      <c r="E24" s="15">
        <v>0</v>
      </c>
      <c r="F24" s="15">
        <v>0</v>
      </c>
      <c r="G24" s="15">
        <v>0</v>
      </c>
      <c r="H24" s="15">
        <v>0</v>
      </c>
      <c r="I24" s="15">
        <v>2</v>
      </c>
      <c r="J24" s="15">
        <v>1</v>
      </c>
      <c r="K24" s="15">
        <v>5</v>
      </c>
      <c r="L24" s="15">
        <v>1</v>
      </c>
      <c r="M24" s="15">
        <v>0</v>
      </c>
      <c r="N24" s="15">
        <v>0</v>
      </c>
      <c r="O24" s="17">
        <v>0</v>
      </c>
      <c r="P24" s="34">
        <v>0</v>
      </c>
    </row>
    <row r="25" spans="1:16" s="7" customFormat="1" x14ac:dyDescent="0.25">
      <c r="A25" s="14" t="s">
        <v>31</v>
      </c>
      <c r="B25" s="15">
        <f t="shared" si="17"/>
        <v>3</v>
      </c>
      <c r="C25" s="37">
        <f t="shared" si="18"/>
        <v>2</v>
      </c>
      <c r="D25" s="37">
        <f t="shared" si="19"/>
        <v>1</v>
      </c>
      <c r="E25" s="11">
        <v>0</v>
      </c>
      <c r="F25" s="11">
        <v>0</v>
      </c>
      <c r="G25" s="11">
        <v>0</v>
      </c>
      <c r="H25" s="11">
        <v>0</v>
      </c>
      <c r="I25" s="11">
        <v>2</v>
      </c>
      <c r="J25" s="11">
        <v>1</v>
      </c>
      <c r="K25" s="11">
        <v>0</v>
      </c>
      <c r="L25" s="11">
        <v>0</v>
      </c>
      <c r="M25" s="11">
        <v>0</v>
      </c>
      <c r="N25" s="11">
        <v>0</v>
      </c>
      <c r="O25" s="17">
        <v>0</v>
      </c>
      <c r="P25" s="34">
        <v>0</v>
      </c>
    </row>
    <row r="26" spans="1:16" s="7" customFormat="1" x14ac:dyDescent="0.25">
      <c r="A26" s="14" t="s">
        <v>27</v>
      </c>
      <c r="B26" s="15">
        <f t="shared" si="17"/>
        <v>22</v>
      </c>
      <c r="C26" s="37">
        <f t="shared" si="18"/>
        <v>7</v>
      </c>
      <c r="D26" s="37">
        <f t="shared" si="19"/>
        <v>15</v>
      </c>
      <c r="E26" s="11">
        <v>0</v>
      </c>
      <c r="F26" s="11">
        <v>0</v>
      </c>
      <c r="G26" s="11">
        <v>0</v>
      </c>
      <c r="H26" s="11">
        <v>0</v>
      </c>
      <c r="I26" s="11">
        <v>3</v>
      </c>
      <c r="J26" s="11">
        <v>10</v>
      </c>
      <c r="K26" s="11">
        <v>4</v>
      </c>
      <c r="L26" s="11">
        <v>5</v>
      </c>
      <c r="M26" s="11">
        <v>0</v>
      </c>
      <c r="N26" s="11">
        <v>0</v>
      </c>
      <c r="O26" s="35">
        <v>0</v>
      </c>
      <c r="P26" s="34">
        <v>0</v>
      </c>
    </row>
    <row r="27" spans="1:16" s="7" customFormat="1" x14ac:dyDescent="0.25">
      <c r="A27" s="6" t="s">
        <v>8</v>
      </c>
      <c r="B27" s="12">
        <f>SUM(B21:B26)</f>
        <v>75</v>
      </c>
      <c r="C27" s="37">
        <f t="shared" si="18"/>
        <v>31</v>
      </c>
      <c r="D27" s="37">
        <f t="shared" si="19"/>
        <v>44</v>
      </c>
      <c r="E27" s="12">
        <f t="shared" ref="C27:P27" si="20">SUM(E21:E26)</f>
        <v>1</v>
      </c>
      <c r="F27" s="12">
        <f t="shared" si="20"/>
        <v>0</v>
      </c>
      <c r="G27" s="12">
        <f t="shared" si="20"/>
        <v>3</v>
      </c>
      <c r="H27" s="12">
        <f t="shared" si="20"/>
        <v>2</v>
      </c>
      <c r="I27" s="12">
        <f t="shared" si="20"/>
        <v>12</v>
      </c>
      <c r="J27" s="12">
        <f t="shared" si="20"/>
        <v>21</v>
      </c>
      <c r="K27" s="12">
        <f t="shared" si="20"/>
        <v>14</v>
      </c>
      <c r="L27" s="12">
        <f t="shared" si="20"/>
        <v>20</v>
      </c>
      <c r="M27" s="12">
        <f t="shared" si="20"/>
        <v>1</v>
      </c>
      <c r="N27" s="12">
        <f t="shared" si="20"/>
        <v>1</v>
      </c>
      <c r="O27" s="12">
        <f t="shared" si="20"/>
        <v>0</v>
      </c>
      <c r="P27" s="12">
        <f t="shared" si="20"/>
        <v>0</v>
      </c>
    </row>
    <row r="28" spans="1:16" x14ac:dyDescent="0.25">
      <c r="A28" s="5" t="s">
        <v>11</v>
      </c>
      <c r="B28" s="12">
        <f>B15+B19+B27</f>
        <v>397</v>
      </c>
      <c r="C28" s="37">
        <f t="shared" ref="C28" si="21">E28+G28+I28+K28+M28+O28</f>
        <v>111</v>
      </c>
      <c r="D28" s="37">
        <f t="shared" ref="D28" si="22">F28+H28+J28+L28+N28+P28</f>
        <v>286</v>
      </c>
      <c r="E28" s="12">
        <f t="shared" ref="C28:P28" si="23">E15+E19+E27</f>
        <v>3</v>
      </c>
      <c r="F28" s="12">
        <f t="shared" si="23"/>
        <v>14</v>
      </c>
      <c r="G28" s="12">
        <f t="shared" si="23"/>
        <v>10</v>
      </c>
      <c r="H28" s="12">
        <f t="shared" si="23"/>
        <v>22</v>
      </c>
      <c r="I28" s="12">
        <f t="shared" si="23"/>
        <v>42</v>
      </c>
      <c r="J28" s="12">
        <f t="shared" si="23"/>
        <v>133</v>
      </c>
      <c r="K28" s="12">
        <f t="shared" si="23"/>
        <v>47</v>
      </c>
      <c r="L28" s="12">
        <f t="shared" si="23"/>
        <v>96</v>
      </c>
      <c r="M28" s="12">
        <f t="shared" si="23"/>
        <v>5</v>
      </c>
      <c r="N28" s="12">
        <f t="shared" si="23"/>
        <v>11</v>
      </c>
      <c r="O28" s="12">
        <f t="shared" si="23"/>
        <v>4</v>
      </c>
      <c r="P28" s="12">
        <f t="shared" si="23"/>
        <v>10</v>
      </c>
    </row>
  </sheetData>
  <mergeCells count="10">
    <mergeCell ref="B4:P4"/>
    <mergeCell ref="A1:P1"/>
    <mergeCell ref="A2:A3"/>
    <mergeCell ref="B2:D2"/>
    <mergeCell ref="E2:F2"/>
    <mergeCell ref="G2:H2"/>
    <mergeCell ref="I2:J2"/>
    <mergeCell ref="K2:L2"/>
    <mergeCell ref="M2:N2"/>
    <mergeCell ref="O2:P2"/>
  </mergeCells>
  <phoneticPr fontId="3" type="noConversion"/>
  <printOptions horizontalCentered="1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2018-03-08T05:38:07Z</cp:lastPrinted>
  <dcterms:created xsi:type="dcterms:W3CDTF">2017-11-07T06:25:04Z</dcterms:created>
  <dcterms:modified xsi:type="dcterms:W3CDTF">2018-10-04T07:36:49Z</dcterms:modified>
</cp:coreProperties>
</file>