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69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O23" i="1"/>
  <c r="N23" i="1"/>
  <c r="M23" i="1"/>
  <c r="L23" i="1"/>
  <c r="K23" i="1"/>
  <c r="J23" i="1"/>
  <c r="I23" i="1"/>
  <c r="H23" i="1"/>
  <c r="G23" i="1"/>
  <c r="F23" i="1"/>
  <c r="D23" i="1" s="1"/>
  <c r="E23" i="1"/>
  <c r="C23" i="1" s="1"/>
  <c r="B23" i="1"/>
  <c r="D22" i="1"/>
  <c r="C22" i="1"/>
  <c r="D21" i="1"/>
  <c r="C21" i="1"/>
  <c r="D20" i="1"/>
  <c r="C20" i="1"/>
  <c r="D19" i="1"/>
  <c r="C19" i="1"/>
  <c r="P17" i="1"/>
  <c r="P24" i="1" s="1"/>
  <c r="O17" i="1"/>
  <c r="N17" i="1"/>
  <c r="M17" i="1"/>
  <c r="L17" i="1"/>
  <c r="L24" i="1" s="1"/>
  <c r="K17" i="1"/>
  <c r="J17" i="1"/>
  <c r="I17" i="1"/>
  <c r="H17" i="1"/>
  <c r="H24" i="1" s="1"/>
  <c r="G17" i="1"/>
  <c r="F17" i="1"/>
  <c r="E17" i="1"/>
  <c r="D17" i="1"/>
  <c r="B17" i="1"/>
  <c r="D16" i="1"/>
  <c r="C16" i="1"/>
  <c r="D15" i="1"/>
  <c r="C15" i="1"/>
  <c r="D14" i="1"/>
  <c r="C14" i="1"/>
  <c r="C17" i="1" s="1"/>
  <c r="P12" i="1"/>
  <c r="O12" i="1"/>
  <c r="O24" i="1" s="1"/>
  <c r="N12" i="1"/>
  <c r="N24" i="1" s="1"/>
  <c r="M12" i="1"/>
  <c r="M24" i="1" s="1"/>
  <c r="L12" i="1"/>
  <c r="K12" i="1"/>
  <c r="K24" i="1" s="1"/>
  <c r="J12" i="1"/>
  <c r="J24" i="1" s="1"/>
  <c r="I12" i="1"/>
  <c r="I24" i="1" s="1"/>
  <c r="H12" i="1"/>
  <c r="G12" i="1"/>
  <c r="G24" i="1" s="1"/>
  <c r="F12" i="1"/>
  <c r="F24" i="1" s="1"/>
  <c r="E12" i="1"/>
  <c r="E24" i="1" s="1"/>
  <c r="B12" i="1"/>
  <c r="B24" i="1" s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C24" i="1" l="1"/>
  <c r="D24" i="1"/>
  <c r="C12" i="1"/>
  <c r="D12" i="1"/>
</calcChain>
</file>

<file path=xl/sharedStrings.xml><?xml version="1.0" encoding="utf-8"?>
<sst xmlns="http://schemas.openxmlformats.org/spreadsheetml/2006/main" count="45" uniqueCount="31">
  <si>
    <t>男</t>
  </si>
  <si>
    <t>女</t>
  </si>
  <si>
    <t>幼兒教育學系</t>
  </si>
  <si>
    <t>英語教學系</t>
  </si>
  <si>
    <t>特殊教育學系</t>
  </si>
  <si>
    <t>環境與文化資源學系</t>
  </si>
  <si>
    <t>體育學系</t>
  </si>
  <si>
    <t>本 院 合 計</t>
  </si>
  <si>
    <t>音樂學系</t>
  </si>
  <si>
    <t>應用數學系</t>
  </si>
  <si>
    <t>總計</t>
  </si>
  <si>
    <r>
      <rPr>
        <sz val="14"/>
        <color theme="1"/>
        <rFont val="標楷體"/>
        <family val="4"/>
        <charset val="136"/>
      </rPr>
      <t xml:space="preserve">1061學生人數統計表(南大105學年度前入學學生)-學士班 </t>
    </r>
    <r>
      <rPr>
        <sz val="12"/>
        <color theme="1"/>
        <rFont val="標楷體"/>
        <family val="4"/>
        <charset val="136"/>
      </rPr>
      <t xml:space="preserve">                                統計日期：106年09月27日</t>
    </r>
    <phoneticPr fontId="3" type="noConversion"/>
  </si>
  <si>
    <t>系名/年級</t>
    <phoneticPr fontId="3" type="noConversion"/>
  </si>
  <si>
    <t>共計</t>
    <phoneticPr fontId="3" type="noConversion"/>
  </si>
  <si>
    <t>1年級</t>
    <phoneticPr fontId="3" type="noConversion"/>
  </si>
  <si>
    <t>2年級</t>
    <phoneticPr fontId="3" type="noConversion"/>
  </si>
  <si>
    <t>3年級</t>
    <phoneticPr fontId="3" type="noConversion"/>
  </si>
  <si>
    <t>4年級</t>
    <phoneticPr fontId="3" type="noConversion"/>
  </si>
  <si>
    <t>5年級</t>
    <phoneticPr fontId="3" type="noConversion"/>
  </si>
  <si>
    <t>6年級</t>
    <phoneticPr fontId="3" type="noConversion"/>
  </si>
  <si>
    <t>計</t>
    <phoneticPr fontId="3" type="noConversion"/>
  </si>
  <si>
    <t>【竹師教育學院】</t>
    <phoneticPr fontId="3" type="noConversion"/>
  </si>
  <si>
    <t>教育與學習科技學系</t>
  </si>
  <si>
    <t>教育心理與諮商學系</t>
  </si>
  <si>
    <t>【藝術學院】</t>
    <phoneticPr fontId="3" type="noConversion"/>
  </si>
  <si>
    <t>藝術與設計學系設計組</t>
    <phoneticPr fontId="3" type="noConversion"/>
  </si>
  <si>
    <t>藝術與設計學系創作組</t>
    <phoneticPr fontId="3" type="noConversion"/>
  </si>
  <si>
    <t>【系所調整院務中心】</t>
    <phoneticPr fontId="3" type="noConversion"/>
  </si>
  <si>
    <t>中國語文學系</t>
  </si>
  <si>
    <t>應用科學系生命科學組</t>
    <phoneticPr fontId="3" type="noConversion"/>
  </si>
  <si>
    <t>應用科學系材料科學組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</si>
</sst>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A5" sqref="A5"/>
    </sheetView>
  </sheetViews>
  <sheetFormatPr defaultRowHeight="16.5" x14ac:dyDescent="0.25"/>
  <cols>
    <col min="1" max="1" width="23.25" style="1" customWidth="1"/>
    <col min="2" max="16" width="8.625" style="1" customWidth="1"/>
    <col min="17" max="16384" width="9" style="1"/>
  </cols>
  <sheetData>
    <row r="1" spans="1:16" ht="19.5" x14ac:dyDescent="0.2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x14ac:dyDescent="0.25">
      <c r="A2" s="22" t="s">
        <v>12</v>
      </c>
      <c r="B2" s="23" t="s">
        <v>13</v>
      </c>
      <c r="C2" s="24"/>
      <c r="D2" s="25"/>
      <c r="E2" s="22" t="s">
        <v>14</v>
      </c>
      <c r="F2" s="22"/>
      <c r="G2" s="22" t="s">
        <v>15</v>
      </c>
      <c r="H2" s="22"/>
      <c r="I2" s="22" t="s">
        <v>16</v>
      </c>
      <c r="J2" s="22"/>
      <c r="K2" s="22" t="s">
        <v>17</v>
      </c>
      <c r="L2" s="22"/>
      <c r="M2" s="22" t="s">
        <v>18</v>
      </c>
      <c r="N2" s="22"/>
      <c r="O2" s="22" t="s">
        <v>19</v>
      </c>
      <c r="P2" s="22"/>
    </row>
    <row r="3" spans="1:16" s="12" customFormat="1" x14ac:dyDescent="0.25">
      <c r="A3" s="22"/>
      <c r="B3" s="2" t="s">
        <v>20</v>
      </c>
      <c r="C3" s="2" t="s">
        <v>0</v>
      </c>
      <c r="D3" s="2" t="s">
        <v>1</v>
      </c>
      <c r="E3" s="2" t="s">
        <v>0</v>
      </c>
      <c r="F3" s="2" t="s">
        <v>1</v>
      </c>
      <c r="G3" s="2" t="s">
        <v>0</v>
      </c>
      <c r="H3" s="2" t="s">
        <v>1</v>
      </c>
      <c r="I3" s="2" t="s">
        <v>0</v>
      </c>
      <c r="J3" s="2" t="s">
        <v>1</v>
      </c>
      <c r="K3" s="2" t="s">
        <v>0</v>
      </c>
      <c r="L3" s="2" t="s">
        <v>1</v>
      </c>
      <c r="M3" s="2" t="s">
        <v>0</v>
      </c>
      <c r="N3" s="2" t="s">
        <v>1</v>
      </c>
      <c r="O3" s="2" t="s">
        <v>0</v>
      </c>
      <c r="P3" s="2" t="s">
        <v>1</v>
      </c>
    </row>
    <row r="4" spans="1:16" x14ac:dyDescent="0.25">
      <c r="A4" s="3" t="s">
        <v>21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pans="1:16" x14ac:dyDescent="0.25">
      <c r="A5" s="4" t="s">
        <v>5</v>
      </c>
      <c r="B5" s="2">
        <v>149</v>
      </c>
      <c r="C5" s="2">
        <f>E5+G5+I5+K5+M5+O5</f>
        <v>66</v>
      </c>
      <c r="D5" s="2">
        <f>F5+H5+J5+L5+N5+P5</f>
        <v>83</v>
      </c>
      <c r="E5" s="2">
        <v>0</v>
      </c>
      <c r="F5" s="2">
        <v>0</v>
      </c>
      <c r="G5" s="2">
        <v>23</v>
      </c>
      <c r="H5" s="2">
        <v>23</v>
      </c>
      <c r="I5" s="2">
        <v>20</v>
      </c>
      <c r="J5" s="2">
        <v>29</v>
      </c>
      <c r="K5" s="2">
        <v>19</v>
      </c>
      <c r="L5" s="2">
        <v>29</v>
      </c>
      <c r="M5" s="2">
        <v>3</v>
      </c>
      <c r="N5" s="2">
        <v>1</v>
      </c>
      <c r="O5" s="2">
        <v>1</v>
      </c>
      <c r="P5" s="2">
        <v>1</v>
      </c>
    </row>
    <row r="6" spans="1:16" x14ac:dyDescent="0.25">
      <c r="A6" s="4" t="s">
        <v>2</v>
      </c>
      <c r="B6" s="2">
        <v>261</v>
      </c>
      <c r="C6" s="2">
        <f t="shared" ref="C6:D12" si="0">E6+G6+I6+K6+M6+O6</f>
        <v>30</v>
      </c>
      <c r="D6" s="2">
        <f t="shared" si="0"/>
        <v>231</v>
      </c>
      <c r="E6" s="2">
        <v>0</v>
      </c>
      <c r="F6" s="2">
        <v>0</v>
      </c>
      <c r="G6" s="2">
        <v>11</v>
      </c>
      <c r="H6" s="2">
        <v>70</v>
      </c>
      <c r="I6" s="2">
        <v>7</v>
      </c>
      <c r="J6" s="2">
        <v>77</v>
      </c>
      <c r="K6" s="2">
        <v>9</v>
      </c>
      <c r="L6" s="2">
        <v>73</v>
      </c>
      <c r="M6" s="2">
        <v>3</v>
      </c>
      <c r="N6" s="2">
        <v>11</v>
      </c>
      <c r="O6" s="2">
        <v>0</v>
      </c>
      <c r="P6" s="2">
        <v>0</v>
      </c>
    </row>
    <row r="7" spans="1:16" x14ac:dyDescent="0.25">
      <c r="A7" s="4" t="s">
        <v>22</v>
      </c>
      <c r="B7" s="2">
        <v>272</v>
      </c>
      <c r="C7" s="2">
        <f t="shared" si="0"/>
        <v>67</v>
      </c>
      <c r="D7" s="2">
        <f t="shared" si="0"/>
        <v>205</v>
      </c>
      <c r="E7" s="2">
        <v>0</v>
      </c>
      <c r="F7" s="2">
        <v>0</v>
      </c>
      <c r="G7" s="2">
        <v>20</v>
      </c>
      <c r="H7" s="2">
        <v>66</v>
      </c>
      <c r="I7" s="2">
        <v>23</v>
      </c>
      <c r="J7" s="2">
        <v>65</v>
      </c>
      <c r="K7" s="2">
        <v>18</v>
      </c>
      <c r="L7" s="2">
        <v>69</v>
      </c>
      <c r="M7" s="2">
        <v>4</v>
      </c>
      <c r="N7" s="2">
        <v>4</v>
      </c>
      <c r="O7" s="2">
        <v>2</v>
      </c>
      <c r="P7" s="2">
        <v>1</v>
      </c>
    </row>
    <row r="8" spans="1:16" x14ac:dyDescent="0.25">
      <c r="A8" s="4" t="s">
        <v>3</v>
      </c>
      <c r="B8" s="2">
        <v>122</v>
      </c>
      <c r="C8" s="2">
        <f t="shared" si="0"/>
        <v>21</v>
      </c>
      <c r="D8" s="2">
        <f t="shared" si="0"/>
        <v>101</v>
      </c>
      <c r="E8" s="2">
        <v>0</v>
      </c>
      <c r="F8" s="2">
        <v>1</v>
      </c>
      <c r="G8" s="2">
        <v>8</v>
      </c>
      <c r="H8" s="2">
        <v>32</v>
      </c>
      <c r="I8" s="2">
        <v>4</v>
      </c>
      <c r="J8" s="2">
        <v>37</v>
      </c>
      <c r="K8" s="2">
        <v>8</v>
      </c>
      <c r="L8" s="2">
        <v>27</v>
      </c>
      <c r="M8" s="2">
        <v>0</v>
      </c>
      <c r="N8" s="2">
        <v>2</v>
      </c>
      <c r="O8" s="2">
        <v>1</v>
      </c>
      <c r="P8" s="2">
        <v>2</v>
      </c>
    </row>
    <row r="9" spans="1:16" x14ac:dyDescent="0.25">
      <c r="A9" s="4" t="s">
        <v>23</v>
      </c>
      <c r="B9" s="2">
        <v>138</v>
      </c>
      <c r="C9" s="2">
        <f t="shared" si="0"/>
        <v>33</v>
      </c>
      <c r="D9" s="2">
        <f t="shared" si="0"/>
        <v>105</v>
      </c>
      <c r="E9" s="2">
        <v>1</v>
      </c>
      <c r="F9" s="2">
        <v>0</v>
      </c>
      <c r="G9" s="2">
        <v>7</v>
      </c>
      <c r="H9" s="2">
        <v>36</v>
      </c>
      <c r="I9" s="2">
        <v>12</v>
      </c>
      <c r="J9" s="2">
        <v>31</v>
      </c>
      <c r="K9" s="2">
        <v>11</v>
      </c>
      <c r="L9" s="2">
        <v>34</v>
      </c>
      <c r="M9" s="2">
        <v>2</v>
      </c>
      <c r="N9" s="2">
        <v>4</v>
      </c>
      <c r="O9" s="2">
        <v>0</v>
      </c>
      <c r="P9" s="2">
        <v>0</v>
      </c>
    </row>
    <row r="10" spans="1:16" x14ac:dyDescent="0.25">
      <c r="A10" s="4" t="s">
        <v>6</v>
      </c>
      <c r="B10" s="2">
        <v>155</v>
      </c>
      <c r="C10" s="2">
        <f t="shared" si="0"/>
        <v>97</v>
      </c>
      <c r="D10" s="2">
        <f t="shared" si="0"/>
        <v>58</v>
      </c>
      <c r="E10" s="2">
        <v>0</v>
      </c>
      <c r="F10" s="2">
        <v>1</v>
      </c>
      <c r="G10" s="2">
        <v>31</v>
      </c>
      <c r="H10" s="2">
        <v>12</v>
      </c>
      <c r="I10" s="2">
        <v>30</v>
      </c>
      <c r="J10" s="2">
        <v>20</v>
      </c>
      <c r="K10" s="2">
        <v>25</v>
      </c>
      <c r="L10" s="2">
        <v>17</v>
      </c>
      <c r="M10" s="2">
        <v>10</v>
      </c>
      <c r="N10" s="2">
        <v>8</v>
      </c>
      <c r="O10" s="2">
        <v>1</v>
      </c>
      <c r="P10" s="2">
        <v>0</v>
      </c>
    </row>
    <row r="11" spans="1:16" x14ac:dyDescent="0.25">
      <c r="A11" s="4" t="s">
        <v>4</v>
      </c>
      <c r="B11" s="2">
        <v>146</v>
      </c>
      <c r="C11" s="2">
        <f t="shared" si="0"/>
        <v>24</v>
      </c>
      <c r="D11" s="2">
        <f t="shared" si="0"/>
        <v>122</v>
      </c>
      <c r="E11" s="2">
        <v>0</v>
      </c>
      <c r="F11" s="2">
        <v>1</v>
      </c>
      <c r="G11" s="2">
        <v>7</v>
      </c>
      <c r="H11" s="2">
        <v>43</v>
      </c>
      <c r="I11" s="2">
        <v>10</v>
      </c>
      <c r="J11" s="2">
        <v>41</v>
      </c>
      <c r="K11" s="2">
        <v>6</v>
      </c>
      <c r="L11" s="2">
        <v>35</v>
      </c>
      <c r="M11" s="2">
        <v>1</v>
      </c>
      <c r="N11" s="2">
        <v>2</v>
      </c>
      <c r="O11" s="2">
        <v>0</v>
      </c>
      <c r="P11" s="2">
        <v>0</v>
      </c>
    </row>
    <row r="12" spans="1:16" s="8" customFormat="1" x14ac:dyDescent="0.25">
      <c r="A12" s="6" t="s">
        <v>7</v>
      </c>
      <c r="B12" s="13">
        <f t="shared" ref="B12" si="1">SUM(B5:B11)</f>
        <v>1243</v>
      </c>
      <c r="C12" s="2">
        <f t="shared" si="0"/>
        <v>338</v>
      </c>
      <c r="D12" s="2">
        <f t="shared" si="0"/>
        <v>905</v>
      </c>
      <c r="E12" s="13">
        <f>SUM(E5:E11)</f>
        <v>1</v>
      </c>
      <c r="F12" s="13">
        <f t="shared" ref="F12:P12" si="2">SUM(F5:F11)</f>
        <v>3</v>
      </c>
      <c r="G12" s="13">
        <f t="shared" si="2"/>
        <v>107</v>
      </c>
      <c r="H12" s="13">
        <f t="shared" si="2"/>
        <v>282</v>
      </c>
      <c r="I12" s="13">
        <f t="shared" si="2"/>
        <v>106</v>
      </c>
      <c r="J12" s="13">
        <f t="shared" si="2"/>
        <v>300</v>
      </c>
      <c r="K12" s="13">
        <f t="shared" si="2"/>
        <v>96</v>
      </c>
      <c r="L12" s="13">
        <f t="shared" si="2"/>
        <v>284</v>
      </c>
      <c r="M12" s="13">
        <f t="shared" si="2"/>
        <v>23</v>
      </c>
      <c r="N12" s="13">
        <f t="shared" si="2"/>
        <v>32</v>
      </c>
      <c r="O12" s="13">
        <f t="shared" si="2"/>
        <v>5</v>
      </c>
      <c r="P12" s="13">
        <f t="shared" si="2"/>
        <v>4</v>
      </c>
    </row>
    <row r="13" spans="1:16" s="9" customFormat="1" x14ac:dyDescent="0.25">
      <c r="A13" s="3" t="s">
        <v>24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</row>
    <row r="14" spans="1:16" x14ac:dyDescent="0.25">
      <c r="A14" s="4" t="s">
        <v>25</v>
      </c>
      <c r="B14" s="2">
        <v>128</v>
      </c>
      <c r="C14" s="2">
        <f t="shared" ref="C14:D16" si="3">E14+G14+I14+K14+M14+O14</f>
        <v>13</v>
      </c>
      <c r="D14" s="2">
        <f t="shared" si="3"/>
        <v>115</v>
      </c>
      <c r="E14" s="2">
        <v>0</v>
      </c>
      <c r="F14" s="2">
        <v>2</v>
      </c>
      <c r="G14" s="2">
        <v>7</v>
      </c>
      <c r="H14" s="2">
        <v>37</v>
      </c>
      <c r="I14" s="2">
        <v>3</v>
      </c>
      <c r="J14" s="2">
        <v>34</v>
      </c>
      <c r="K14" s="2">
        <v>3</v>
      </c>
      <c r="L14" s="2">
        <v>38</v>
      </c>
      <c r="M14" s="2">
        <v>0</v>
      </c>
      <c r="N14" s="2">
        <v>3</v>
      </c>
      <c r="O14" s="2">
        <v>0</v>
      </c>
      <c r="P14" s="2">
        <v>1</v>
      </c>
    </row>
    <row r="15" spans="1:16" x14ac:dyDescent="0.25">
      <c r="A15" s="4" t="s">
        <v>26</v>
      </c>
      <c r="B15" s="2">
        <v>138</v>
      </c>
      <c r="C15" s="2">
        <f t="shared" si="3"/>
        <v>35</v>
      </c>
      <c r="D15" s="2">
        <f t="shared" si="3"/>
        <v>103</v>
      </c>
      <c r="E15" s="2">
        <v>0</v>
      </c>
      <c r="F15" s="2">
        <v>0</v>
      </c>
      <c r="G15" s="2">
        <v>10</v>
      </c>
      <c r="H15" s="2">
        <v>32</v>
      </c>
      <c r="I15" s="2">
        <v>8</v>
      </c>
      <c r="J15" s="2">
        <v>30</v>
      </c>
      <c r="K15" s="2">
        <v>9</v>
      </c>
      <c r="L15" s="2">
        <v>34</v>
      </c>
      <c r="M15" s="2">
        <v>8</v>
      </c>
      <c r="N15" s="2">
        <v>4</v>
      </c>
      <c r="O15" s="2">
        <v>0</v>
      </c>
      <c r="P15" s="2">
        <v>3</v>
      </c>
    </row>
    <row r="16" spans="1:16" x14ac:dyDescent="0.25">
      <c r="A16" s="4" t="s">
        <v>8</v>
      </c>
      <c r="B16" s="2">
        <v>100</v>
      </c>
      <c r="C16" s="2">
        <f t="shared" si="3"/>
        <v>22</v>
      </c>
      <c r="D16" s="2">
        <f t="shared" si="3"/>
        <v>78</v>
      </c>
      <c r="E16" s="2">
        <v>0</v>
      </c>
      <c r="F16" s="2">
        <v>1</v>
      </c>
      <c r="G16" s="2">
        <v>7</v>
      </c>
      <c r="H16" s="2">
        <v>21</v>
      </c>
      <c r="I16" s="2">
        <v>5</v>
      </c>
      <c r="J16" s="2">
        <v>25</v>
      </c>
      <c r="K16" s="2">
        <v>8</v>
      </c>
      <c r="L16" s="2">
        <v>30</v>
      </c>
      <c r="M16" s="2">
        <v>2</v>
      </c>
      <c r="N16" s="2">
        <v>1</v>
      </c>
      <c r="O16" s="2">
        <v>0</v>
      </c>
      <c r="P16" s="2">
        <v>0</v>
      </c>
    </row>
    <row r="17" spans="1:16" s="8" customFormat="1" x14ac:dyDescent="0.25">
      <c r="A17" s="6" t="s">
        <v>7</v>
      </c>
      <c r="B17" s="7">
        <f t="shared" ref="B17:D17" si="4">SUM(B14:B16)</f>
        <v>366</v>
      </c>
      <c r="C17" s="7">
        <f t="shared" si="4"/>
        <v>70</v>
      </c>
      <c r="D17" s="7">
        <f t="shared" si="4"/>
        <v>296</v>
      </c>
      <c r="E17" s="7">
        <f>SUM(E14:E16)</f>
        <v>0</v>
      </c>
      <c r="F17" s="7">
        <f t="shared" ref="F17:P17" si="5">SUM(F14:F16)</f>
        <v>3</v>
      </c>
      <c r="G17" s="7">
        <f t="shared" si="5"/>
        <v>24</v>
      </c>
      <c r="H17" s="7">
        <f t="shared" si="5"/>
        <v>90</v>
      </c>
      <c r="I17" s="7">
        <f t="shared" si="5"/>
        <v>16</v>
      </c>
      <c r="J17" s="7">
        <f t="shared" si="5"/>
        <v>89</v>
      </c>
      <c r="K17" s="7">
        <f t="shared" si="5"/>
        <v>20</v>
      </c>
      <c r="L17" s="7">
        <f t="shared" si="5"/>
        <v>102</v>
      </c>
      <c r="M17" s="7">
        <f t="shared" si="5"/>
        <v>10</v>
      </c>
      <c r="N17" s="7">
        <f t="shared" si="5"/>
        <v>8</v>
      </c>
      <c r="O17" s="7">
        <f t="shared" si="5"/>
        <v>0</v>
      </c>
      <c r="P17" s="7">
        <f t="shared" si="5"/>
        <v>4</v>
      </c>
    </row>
    <row r="18" spans="1:16" x14ac:dyDescent="0.25">
      <c r="A18" s="10" t="s">
        <v>27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</row>
    <row r="19" spans="1:16" x14ac:dyDescent="0.25">
      <c r="A19" s="4" t="s">
        <v>28</v>
      </c>
      <c r="B19" s="11">
        <v>141</v>
      </c>
      <c r="C19" s="11">
        <f t="shared" ref="C19:D24" si="6">E19+G19+I19+K19+M19+O19</f>
        <v>32</v>
      </c>
      <c r="D19" s="11">
        <f t="shared" si="6"/>
        <v>109</v>
      </c>
      <c r="E19" s="11">
        <v>0</v>
      </c>
      <c r="F19" s="11">
        <v>0</v>
      </c>
      <c r="G19" s="11">
        <v>9</v>
      </c>
      <c r="H19" s="11">
        <v>33</v>
      </c>
      <c r="I19" s="11">
        <v>6</v>
      </c>
      <c r="J19" s="11">
        <v>35</v>
      </c>
      <c r="K19" s="11">
        <v>14</v>
      </c>
      <c r="L19" s="11">
        <v>34</v>
      </c>
      <c r="M19" s="11">
        <v>2</v>
      </c>
      <c r="N19" s="11">
        <v>7</v>
      </c>
      <c r="O19" s="11">
        <v>1</v>
      </c>
      <c r="P19" s="11">
        <v>0</v>
      </c>
    </row>
    <row r="20" spans="1:16" x14ac:dyDescent="0.25">
      <c r="A20" s="4" t="s">
        <v>9</v>
      </c>
      <c r="B20" s="2">
        <v>125</v>
      </c>
      <c r="C20" s="2">
        <f t="shared" si="6"/>
        <v>92</v>
      </c>
      <c r="D20" s="2">
        <f t="shared" si="6"/>
        <v>33</v>
      </c>
      <c r="E20" s="2">
        <v>1</v>
      </c>
      <c r="F20" s="11">
        <v>0</v>
      </c>
      <c r="G20" s="2">
        <v>29</v>
      </c>
      <c r="H20" s="2">
        <v>9</v>
      </c>
      <c r="I20" s="2">
        <v>28</v>
      </c>
      <c r="J20" s="2">
        <v>12</v>
      </c>
      <c r="K20" s="2">
        <v>25</v>
      </c>
      <c r="L20" s="2">
        <v>12</v>
      </c>
      <c r="M20" s="2">
        <v>8</v>
      </c>
      <c r="N20" s="2">
        <v>0</v>
      </c>
      <c r="O20" s="2">
        <v>1</v>
      </c>
      <c r="P20" s="2">
        <v>0</v>
      </c>
    </row>
    <row r="21" spans="1:16" x14ac:dyDescent="0.25">
      <c r="A21" s="14" t="s">
        <v>29</v>
      </c>
      <c r="B21" s="2">
        <v>69</v>
      </c>
      <c r="C21" s="2">
        <f t="shared" si="6"/>
        <v>36</v>
      </c>
      <c r="D21" s="2">
        <f t="shared" si="6"/>
        <v>33</v>
      </c>
      <c r="E21" s="2">
        <v>0</v>
      </c>
      <c r="F21" s="11">
        <v>0</v>
      </c>
      <c r="G21" s="5">
        <v>15</v>
      </c>
      <c r="H21" s="5">
        <v>7</v>
      </c>
      <c r="I21" s="5">
        <v>6</v>
      </c>
      <c r="J21" s="5">
        <v>14</v>
      </c>
      <c r="K21" s="5">
        <v>13</v>
      </c>
      <c r="L21" s="5">
        <v>12</v>
      </c>
      <c r="M21" s="2">
        <v>2</v>
      </c>
      <c r="N21" s="5">
        <v>0</v>
      </c>
      <c r="O21" s="2">
        <v>0</v>
      </c>
      <c r="P21" s="2">
        <v>0</v>
      </c>
    </row>
    <row r="22" spans="1:16" x14ac:dyDescent="0.25">
      <c r="A22" s="4" t="s">
        <v>30</v>
      </c>
      <c r="B22" s="2">
        <v>68</v>
      </c>
      <c r="C22" s="2">
        <f t="shared" si="6"/>
        <v>37</v>
      </c>
      <c r="D22" s="2">
        <f t="shared" si="6"/>
        <v>31</v>
      </c>
      <c r="E22" s="2">
        <v>0</v>
      </c>
      <c r="F22" s="2">
        <v>1</v>
      </c>
      <c r="G22" s="2">
        <v>11</v>
      </c>
      <c r="H22" s="2">
        <v>9</v>
      </c>
      <c r="I22" s="2">
        <v>11</v>
      </c>
      <c r="J22" s="2">
        <v>9</v>
      </c>
      <c r="K22" s="2">
        <v>12</v>
      </c>
      <c r="L22" s="2">
        <v>10</v>
      </c>
      <c r="M22" s="2">
        <v>3</v>
      </c>
      <c r="N22" s="2">
        <v>2</v>
      </c>
      <c r="O22" s="2">
        <v>0</v>
      </c>
      <c r="P22" s="2">
        <v>0</v>
      </c>
    </row>
    <row r="23" spans="1:16" s="8" customFormat="1" x14ac:dyDescent="0.25">
      <c r="A23" s="6" t="s">
        <v>7</v>
      </c>
      <c r="B23" s="7">
        <f t="shared" ref="B23" si="7">SUM(B19:B22)</f>
        <v>403</v>
      </c>
      <c r="C23" s="2">
        <f t="shared" si="6"/>
        <v>197</v>
      </c>
      <c r="D23" s="2">
        <f t="shared" si="6"/>
        <v>206</v>
      </c>
      <c r="E23" s="7">
        <f>SUM(E19:E22)</f>
        <v>1</v>
      </c>
      <c r="F23" s="7">
        <f t="shared" ref="F23:P23" si="8">SUM(F19:F22)</f>
        <v>1</v>
      </c>
      <c r="G23" s="7">
        <f t="shared" si="8"/>
        <v>64</v>
      </c>
      <c r="H23" s="7">
        <f t="shared" si="8"/>
        <v>58</v>
      </c>
      <c r="I23" s="7">
        <f t="shared" si="8"/>
        <v>51</v>
      </c>
      <c r="J23" s="7">
        <f t="shared" si="8"/>
        <v>70</v>
      </c>
      <c r="K23" s="7">
        <f t="shared" si="8"/>
        <v>64</v>
      </c>
      <c r="L23" s="7">
        <f t="shared" si="8"/>
        <v>68</v>
      </c>
      <c r="M23" s="7">
        <f t="shared" si="8"/>
        <v>15</v>
      </c>
      <c r="N23" s="7">
        <f t="shared" si="8"/>
        <v>9</v>
      </c>
      <c r="O23" s="7">
        <f t="shared" si="8"/>
        <v>2</v>
      </c>
      <c r="P23" s="7">
        <f t="shared" si="8"/>
        <v>0</v>
      </c>
    </row>
    <row r="24" spans="1:16" x14ac:dyDescent="0.25">
      <c r="A24" s="4" t="s">
        <v>10</v>
      </c>
      <c r="B24" s="2">
        <f t="shared" ref="B24" si="9">B12+B17+B23</f>
        <v>2012</v>
      </c>
      <c r="C24" s="2">
        <f t="shared" si="6"/>
        <v>605</v>
      </c>
      <c r="D24" s="2">
        <f t="shared" si="6"/>
        <v>1407</v>
      </c>
      <c r="E24" s="2">
        <f>E12+E17+E23</f>
        <v>2</v>
      </c>
      <c r="F24" s="2">
        <f t="shared" ref="F24:P24" si="10">F12+F17+F23</f>
        <v>7</v>
      </c>
      <c r="G24" s="2">
        <f t="shared" si="10"/>
        <v>195</v>
      </c>
      <c r="H24" s="2">
        <f t="shared" si="10"/>
        <v>430</v>
      </c>
      <c r="I24" s="2">
        <f t="shared" si="10"/>
        <v>173</v>
      </c>
      <c r="J24" s="2">
        <f t="shared" si="10"/>
        <v>459</v>
      </c>
      <c r="K24" s="2">
        <f t="shared" si="10"/>
        <v>180</v>
      </c>
      <c r="L24" s="2">
        <f t="shared" si="10"/>
        <v>454</v>
      </c>
      <c r="M24" s="2">
        <f t="shared" si="10"/>
        <v>48</v>
      </c>
      <c r="N24" s="2">
        <f t="shared" si="10"/>
        <v>49</v>
      </c>
      <c r="O24" s="2">
        <f t="shared" si="10"/>
        <v>7</v>
      </c>
      <c r="P24" s="2">
        <f t="shared" si="10"/>
        <v>8</v>
      </c>
    </row>
  </sheetData>
  <mergeCells count="12">
    <mergeCell ref="B13:P13"/>
    <mergeCell ref="B18:P18"/>
    <mergeCell ref="B4:P4"/>
    <mergeCell ref="A1:P1"/>
    <mergeCell ref="A2:A3"/>
    <mergeCell ref="B2:D2"/>
    <mergeCell ref="E2:F2"/>
    <mergeCell ref="G2:H2"/>
    <mergeCell ref="I2:J2"/>
    <mergeCell ref="K2:L2"/>
    <mergeCell ref="M2:N2"/>
    <mergeCell ref="O2:P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2017-11-07T06:25:04Z</dcterms:created>
  <dcterms:modified xsi:type="dcterms:W3CDTF">2017-11-07T07:16:17Z</dcterms:modified>
</cp:coreProperties>
</file>