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註冊組\4學生人數名單\學生人數\學期人數表\105下\"/>
    </mc:Choice>
  </mc:AlternateContent>
  <bookViews>
    <workbookView xWindow="600" yWindow="615" windowWidth="14475" windowHeight="8160"/>
  </bookViews>
  <sheets>
    <sheet name="工作表3" sheetId="7" r:id="rId1"/>
  </sheets>
  <calcPr calcId="152511"/>
</workbook>
</file>

<file path=xl/calcChain.xml><?xml version="1.0" encoding="utf-8"?>
<calcChain xmlns="http://schemas.openxmlformats.org/spreadsheetml/2006/main">
  <c r="D23" i="7" l="1"/>
  <c r="E23" i="7"/>
  <c r="F23" i="7"/>
  <c r="G23" i="7"/>
  <c r="H23" i="7"/>
  <c r="H24" i="7" s="1"/>
  <c r="I23" i="7"/>
  <c r="J23" i="7"/>
  <c r="K23" i="7"/>
  <c r="L23" i="7"/>
  <c r="M23" i="7"/>
  <c r="M24" i="7" s="1"/>
  <c r="N23" i="7"/>
  <c r="O23" i="7"/>
  <c r="P23" i="7"/>
  <c r="Q23" i="7"/>
  <c r="Q24" i="7" s="1"/>
  <c r="R23" i="7"/>
  <c r="S23" i="7"/>
  <c r="T23" i="7"/>
  <c r="U23" i="7"/>
  <c r="V23" i="7"/>
  <c r="W23" i="7"/>
  <c r="X23" i="7"/>
  <c r="Y23" i="7"/>
  <c r="Z23" i="7"/>
  <c r="AA23" i="7"/>
  <c r="AB23" i="7"/>
  <c r="AC23" i="7"/>
  <c r="C23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C19" i="7"/>
  <c r="D16" i="7"/>
  <c r="E16" i="7"/>
  <c r="F16" i="7"/>
  <c r="G16" i="7"/>
  <c r="H16" i="7"/>
  <c r="I16" i="7"/>
  <c r="J16" i="7"/>
  <c r="K16" i="7"/>
  <c r="L16" i="7"/>
  <c r="M16" i="7"/>
  <c r="N16" i="7"/>
  <c r="O16" i="7"/>
  <c r="O24" i="7" s="1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C16" i="7"/>
  <c r="AB5" i="7"/>
  <c r="AA5" i="7"/>
  <c r="AC5" i="7" s="1"/>
  <c r="AB15" i="7"/>
  <c r="AA15" i="7"/>
  <c r="X24" i="7"/>
  <c r="S24" i="7"/>
  <c r="AB18" i="7"/>
  <c r="AA18" i="7"/>
  <c r="AC18" i="7" s="1"/>
  <c r="AB17" i="7"/>
  <c r="AA17" i="7"/>
  <c r="AB14" i="7"/>
  <c r="AA14" i="7"/>
  <c r="AB13" i="7"/>
  <c r="AA13" i="7"/>
  <c r="AB22" i="7"/>
  <c r="AA22" i="7"/>
  <c r="AB21" i="7"/>
  <c r="AA21" i="7"/>
  <c r="AB20" i="7"/>
  <c r="AA20" i="7"/>
  <c r="W24" i="7"/>
  <c r="K24" i="7"/>
  <c r="E24" i="7"/>
  <c r="AB12" i="7"/>
  <c r="AA12" i="7"/>
  <c r="AB11" i="7"/>
  <c r="AA11" i="7"/>
  <c r="AB10" i="7"/>
  <c r="AA10" i="7"/>
  <c r="AB9" i="7"/>
  <c r="AA9" i="7"/>
  <c r="AB8" i="7"/>
  <c r="AA8" i="7"/>
  <c r="AB7" i="7"/>
  <c r="AA7" i="7"/>
  <c r="AB6" i="7"/>
  <c r="AA6" i="7"/>
  <c r="AB4" i="7"/>
  <c r="AA4" i="7"/>
  <c r="N24" i="7" l="1"/>
  <c r="F24" i="7"/>
  <c r="Y24" i="7"/>
  <c r="I24" i="7"/>
  <c r="P24" i="7"/>
  <c r="R24" i="7"/>
  <c r="J24" i="7"/>
  <c r="L24" i="7"/>
  <c r="U24" i="7"/>
  <c r="AC13" i="7"/>
  <c r="G24" i="7"/>
  <c r="V24" i="7"/>
  <c r="T24" i="7"/>
  <c r="Z24" i="7"/>
  <c r="C24" i="7"/>
  <c r="D24" i="7"/>
  <c r="AC15" i="7"/>
  <c r="AC8" i="7"/>
  <c r="AC10" i="7"/>
  <c r="AC7" i="7"/>
  <c r="AC11" i="7"/>
  <c r="AC20" i="7"/>
  <c r="AC22" i="7"/>
  <c r="AC6" i="7"/>
  <c r="AC14" i="7"/>
  <c r="AC4" i="7"/>
  <c r="AC21" i="7"/>
  <c r="AC17" i="7"/>
  <c r="AC9" i="7"/>
  <c r="AC12" i="7"/>
  <c r="AA24" i="7" l="1"/>
  <c r="AB24" i="7"/>
  <c r="AC24" i="7" l="1"/>
</calcChain>
</file>

<file path=xl/sharedStrings.xml><?xml version="1.0" encoding="utf-8"?>
<sst xmlns="http://schemas.openxmlformats.org/spreadsheetml/2006/main" count="68" uniqueCount="41">
  <si>
    <t>男</t>
  </si>
  <si>
    <t>女</t>
  </si>
  <si>
    <t>人數總計</t>
  </si>
  <si>
    <t>人數</t>
  </si>
  <si>
    <t>系班</t>
  </si>
  <si>
    <t>澳門</t>
  </si>
  <si>
    <t>馬來西亞　　　　　</t>
  </si>
  <si>
    <t>香港</t>
  </si>
  <si>
    <t xml:space="preserve">   印尼　　　　　</t>
    <phoneticPr fontId="1" type="noConversion"/>
  </si>
  <si>
    <t xml:space="preserve">   緬甸　　　　</t>
    <phoneticPr fontId="1" type="noConversion"/>
  </si>
  <si>
    <t>越南</t>
    <phoneticPr fontId="1" type="noConversion"/>
  </si>
  <si>
    <t>教科系</t>
    <phoneticPr fontId="1" type="noConversion"/>
  </si>
  <si>
    <t>學院</t>
    <phoneticPr fontId="1" type="noConversion"/>
  </si>
  <si>
    <t>日本　</t>
    <phoneticPr fontId="5" type="noConversion"/>
  </si>
  <si>
    <t>泰國</t>
    <phoneticPr fontId="5" type="noConversion"/>
  </si>
  <si>
    <t>合計</t>
    <phoneticPr fontId="1" type="noConversion"/>
  </si>
  <si>
    <t>幼教系</t>
    <phoneticPr fontId="1" type="noConversion"/>
  </si>
  <si>
    <t>特教系</t>
    <phoneticPr fontId="1" type="noConversion"/>
  </si>
  <si>
    <t>心諮系</t>
    <phoneticPr fontId="1" type="noConversion"/>
  </si>
  <si>
    <t>心諮系碩</t>
    <phoneticPr fontId="1" type="noConversion"/>
  </si>
  <si>
    <t>體育系</t>
    <phoneticPr fontId="1" type="noConversion"/>
  </si>
  <si>
    <t>小計</t>
    <phoneticPr fontId="1" type="noConversion"/>
  </si>
  <si>
    <t>應數系</t>
    <phoneticPr fontId="1" type="noConversion"/>
  </si>
  <si>
    <t>應科系</t>
    <phoneticPr fontId="1" type="noConversion"/>
  </si>
  <si>
    <t>中文系</t>
    <phoneticPr fontId="1" type="noConversion"/>
  </si>
  <si>
    <t>環文系</t>
    <phoneticPr fontId="1" type="noConversion"/>
  </si>
  <si>
    <t>藝設系</t>
    <phoneticPr fontId="1" type="noConversion"/>
  </si>
  <si>
    <t>音樂系</t>
    <phoneticPr fontId="1" type="noConversion"/>
  </si>
  <si>
    <t>幼教碩</t>
    <phoneticPr fontId="1" type="noConversion"/>
  </si>
  <si>
    <t>加拿大</t>
    <phoneticPr fontId="1" type="noConversion"/>
  </si>
  <si>
    <t>汶萊</t>
    <phoneticPr fontId="1" type="noConversion"/>
  </si>
  <si>
    <t>委內瑞拉</t>
    <phoneticPr fontId="1" type="noConversion"/>
  </si>
  <si>
    <t>韓國</t>
    <phoneticPr fontId="5" type="noConversion"/>
  </si>
  <si>
    <t>體育碩</t>
    <phoneticPr fontId="1" type="noConversion"/>
  </si>
  <si>
    <t>竹師教育學院</t>
    <phoneticPr fontId="1" type="noConversion"/>
  </si>
  <si>
    <r>
      <t>國立清華大學南大校區</t>
    </r>
    <r>
      <rPr>
        <sz val="12"/>
        <rFont val="Times New Roman"/>
        <family val="1"/>
      </rPr>
      <t>105</t>
    </r>
    <r>
      <rPr>
        <sz val="12"/>
        <rFont val="細明體"/>
        <family val="3"/>
        <charset val="136"/>
      </rPr>
      <t>學年度第</t>
    </r>
    <r>
      <rPr>
        <sz val="12"/>
        <rFont val="Times New Roman"/>
        <family val="1"/>
      </rPr>
      <t>2</t>
    </r>
    <r>
      <rPr>
        <sz val="12"/>
        <rFont val="細明體"/>
        <family val="3"/>
        <charset val="136"/>
      </rPr>
      <t>學期僑生學生人數統計表</t>
    </r>
    <r>
      <rPr>
        <sz val="12"/>
        <rFont val="Times New Roman"/>
        <family val="1"/>
      </rPr>
      <t xml:space="preserve">   106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3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細明體"/>
        <family val="3"/>
        <charset val="136"/>
      </rPr>
      <t>日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註冊組製表</t>
    </r>
    <phoneticPr fontId="1" type="noConversion"/>
  </si>
  <si>
    <t>系所調整院務中心</t>
    <phoneticPr fontId="1" type="noConversion"/>
  </si>
  <si>
    <t>藝術學院</t>
    <phoneticPr fontId="1" type="noConversion"/>
  </si>
  <si>
    <t>英語系</t>
    <phoneticPr fontId="1" type="noConversion"/>
  </si>
  <si>
    <t>教科系碩</t>
    <phoneticPr fontId="1" type="noConversion"/>
  </si>
  <si>
    <t>環文系碩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</si>
</sst>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12"/>
      <name val="Arial"/>
      <family val="2"/>
    </font>
    <font>
      <sz val="9"/>
      <name val="細明體"/>
      <family val="3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1" xfId="0" applyFont="1" applyFill="1" applyBorder="1" applyAlignment="1"/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workbookViewId="0">
      <selection activeCell="O16" sqref="O16"/>
    </sheetView>
  </sheetViews>
  <sheetFormatPr defaultColWidth="5.625" defaultRowHeight="16.5"/>
  <cols>
    <col min="1" max="1" width="10.125" customWidth="1"/>
    <col min="2" max="2" width="11.75" customWidth="1"/>
    <col min="3" max="3" width="4.625" customWidth="1"/>
    <col min="4" max="8" width="3.5" bestFit="1" customWidth="1"/>
    <col min="9" max="9" width="3.875" customWidth="1"/>
    <col min="10" max="10" width="5.25" customWidth="1"/>
    <col min="11" max="11" width="4.375" customWidth="1"/>
    <col min="12" max="12" width="4.625" customWidth="1"/>
    <col min="13" max="13" width="4.375" customWidth="1"/>
    <col min="14" max="14" width="4.75" customWidth="1"/>
    <col min="15" max="15" width="4.625" customWidth="1"/>
    <col min="16" max="19" width="3.5" bestFit="1" customWidth="1"/>
    <col min="20" max="20" width="4.625" customWidth="1"/>
    <col min="21" max="21" width="4.375" customWidth="1"/>
    <col min="22" max="23" width="5.625" customWidth="1"/>
    <col min="24" max="24" width="5.25" customWidth="1"/>
    <col min="25" max="25" width="5.125" customWidth="1"/>
    <col min="26" max="27" width="5" customWidth="1"/>
    <col min="28" max="28" width="5.625" customWidth="1"/>
    <col min="29" max="29" width="5.75" customWidth="1"/>
  </cols>
  <sheetData>
    <row r="1" spans="1:31" s="2" customFormat="1" ht="22.5" customHeight="1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31" s="1" customFormat="1" ht="17.25" customHeight="1">
      <c r="A2" s="3" t="s">
        <v>12</v>
      </c>
      <c r="B2" s="14" t="s">
        <v>3</v>
      </c>
      <c r="C2" s="18" t="s">
        <v>7</v>
      </c>
      <c r="D2" s="17"/>
      <c r="E2" s="18" t="s">
        <v>5</v>
      </c>
      <c r="F2" s="17"/>
      <c r="G2" s="21" t="s">
        <v>8</v>
      </c>
      <c r="H2" s="22"/>
      <c r="I2" s="11" t="s">
        <v>6</v>
      </c>
      <c r="J2" s="12"/>
      <c r="K2" s="18" t="s">
        <v>13</v>
      </c>
      <c r="L2" s="17"/>
      <c r="M2" s="18" t="s">
        <v>14</v>
      </c>
      <c r="N2" s="17"/>
      <c r="O2" s="11" t="s">
        <v>9</v>
      </c>
      <c r="P2" s="6"/>
      <c r="Q2" s="18" t="s">
        <v>10</v>
      </c>
      <c r="R2" s="17"/>
      <c r="S2" s="16" t="s">
        <v>29</v>
      </c>
      <c r="T2" s="17"/>
      <c r="U2" s="16" t="s">
        <v>30</v>
      </c>
      <c r="V2" s="17"/>
      <c r="W2" s="16" t="s">
        <v>31</v>
      </c>
      <c r="X2" s="17"/>
      <c r="Y2" s="16" t="s">
        <v>32</v>
      </c>
      <c r="Z2" s="17"/>
      <c r="AA2" s="18" t="s">
        <v>15</v>
      </c>
      <c r="AB2" s="17"/>
      <c r="AC2" s="19"/>
    </row>
    <row r="3" spans="1:31" s="1" customFormat="1" ht="16.5" customHeight="1">
      <c r="A3" s="23" t="s">
        <v>34</v>
      </c>
      <c r="B3" s="4" t="s">
        <v>4</v>
      </c>
      <c r="C3" s="14" t="s">
        <v>0</v>
      </c>
      <c r="D3" s="5" t="s">
        <v>1</v>
      </c>
      <c r="E3" s="14" t="s">
        <v>0</v>
      </c>
      <c r="F3" s="5" t="s">
        <v>1</v>
      </c>
      <c r="G3" s="5" t="s">
        <v>0</v>
      </c>
      <c r="H3" s="5" t="s">
        <v>1</v>
      </c>
      <c r="I3" s="5" t="s">
        <v>0</v>
      </c>
      <c r="J3" s="5" t="s">
        <v>1</v>
      </c>
      <c r="K3" s="14" t="s">
        <v>0</v>
      </c>
      <c r="L3" s="5" t="s">
        <v>1</v>
      </c>
      <c r="M3" s="14" t="s">
        <v>0</v>
      </c>
      <c r="N3" s="5" t="s">
        <v>1</v>
      </c>
      <c r="O3" s="5" t="s">
        <v>0</v>
      </c>
      <c r="P3" s="5" t="s">
        <v>1</v>
      </c>
      <c r="Q3" s="14" t="s">
        <v>0</v>
      </c>
      <c r="R3" s="5" t="s">
        <v>1</v>
      </c>
      <c r="S3" s="14" t="s">
        <v>0</v>
      </c>
      <c r="T3" s="5" t="s">
        <v>1</v>
      </c>
      <c r="U3" s="14" t="s">
        <v>0</v>
      </c>
      <c r="V3" s="5" t="s">
        <v>1</v>
      </c>
      <c r="W3" s="14" t="s">
        <v>0</v>
      </c>
      <c r="X3" s="5" t="s">
        <v>1</v>
      </c>
      <c r="Y3" s="14" t="s">
        <v>0</v>
      </c>
      <c r="Z3" s="5" t="s">
        <v>1</v>
      </c>
      <c r="AA3" s="14" t="s">
        <v>0</v>
      </c>
      <c r="AB3" s="5" t="s">
        <v>1</v>
      </c>
      <c r="AC3" s="5" t="s">
        <v>15</v>
      </c>
      <c r="AD3" s="7"/>
      <c r="AE3" s="7"/>
    </row>
    <row r="4" spans="1:31" s="7" customFormat="1">
      <c r="A4" s="24"/>
      <c r="B4" s="8" t="s">
        <v>11</v>
      </c>
      <c r="C4" s="8">
        <v>2</v>
      </c>
      <c r="D4" s="8">
        <v>1</v>
      </c>
      <c r="E4" s="8"/>
      <c r="F4" s="8">
        <v>3</v>
      </c>
      <c r="G4" s="8"/>
      <c r="H4" s="8"/>
      <c r="I4" s="8"/>
      <c r="J4" s="8">
        <v>6</v>
      </c>
      <c r="K4" s="8"/>
      <c r="L4" s="8"/>
      <c r="M4" s="8"/>
      <c r="N4" s="8"/>
      <c r="O4" s="8">
        <v>2</v>
      </c>
      <c r="P4" s="8">
        <v>5</v>
      </c>
      <c r="Q4" s="8"/>
      <c r="R4" s="8"/>
      <c r="S4" s="8"/>
      <c r="T4" s="8"/>
      <c r="U4" s="8"/>
      <c r="V4" s="8"/>
      <c r="W4" s="8"/>
      <c r="X4" s="8"/>
      <c r="Y4" s="8"/>
      <c r="Z4" s="8">
        <v>1</v>
      </c>
      <c r="AA4" s="8">
        <f>C4+E4+G4+I4+K4+M4+O4+Q4+S4+U4+W4+Y4</f>
        <v>4</v>
      </c>
      <c r="AB4" s="8">
        <f>D4+F4+H4+J4+L4+N4+P4+R4+T4+V4+X4+Z4</f>
        <v>16</v>
      </c>
      <c r="AC4" s="9">
        <f>AA4+AB4</f>
        <v>20</v>
      </c>
    </row>
    <row r="5" spans="1:31" s="7" customFormat="1">
      <c r="A5" s="24"/>
      <c r="B5" s="10" t="s">
        <v>39</v>
      </c>
      <c r="C5" s="8"/>
      <c r="D5" s="8">
        <v>1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>
        <f>C5+E5+G5+I5+K5+M5+O5+Q5+S5+U5+W5+Y5</f>
        <v>0</v>
      </c>
      <c r="AB5" s="8">
        <f>D5+F5+H5+J5+L5+N5+P5+R5+T5+V5+X5+Z5</f>
        <v>1</v>
      </c>
      <c r="AC5" s="9">
        <f>AA5+AB5</f>
        <v>1</v>
      </c>
    </row>
    <row r="6" spans="1:31" s="7" customFormat="1">
      <c r="A6" s="24"/>
      <c r="B6" s="8" t="s">
        <v>16</v>
      </c>
      <c r="C6" s="8"/>
      <c r="D6" s="8">
        <v>3</v>
      </c>
      <c r="E6" s="8">
        <v>1</v>
      </c>
      <c r="F6" s="8">
        <v>6</v>
      </c>
      <c r="G6" s="8"/>
      <c r="H6" s="8"/>
      <c r="I6" s="8"/>
      <c r="J6" s="8">
        <v>3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>
        <f t="shared" ref="AA6:AB23" si="0">C6+E6+G6+I6+K6+M6+O6+Q6+S6+U6+W6+Y6</f>
        <v>1</v>
      </c>
      <c r="AB6" s="8">
        <f t="shared" si="0"/>
        <v>12</v>
      </c>
      <c r="AC6" s="9">
        <f t="shared" ref="AC6:AC23" si="1">AA6+AB6</f>
        <v>13</v>
      </c>
    </row>
    <row r="7" spans="1:31" s="7" customFormat="1">
      <c r="A7" s="24"/>
      <c r="B7" s="10" t="s">
        <v>28</v>
      </c>
      <c r="C7" s="8"/>
      <c r="D7" s="8"/>
      <c r="E7" s="8"/>
      <c r="F7" s="8">
        <v>1</v>
      </c>
      <c r="G7" s="8"/>
      <c r="H7" s="8"/>
      <c r="I7" s="8"/>
      <c r="J7" s="8">
        <v>1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>
        <f t="shared" si="0"/>
        <v>0</v>
      </c>
      <c r="AB7" s="8">
        <f t="shared" si="0"/>
        <v>2</v>
      </c>
      <c r="AC7" s="9">
        <f>AA7+AB7</f>
        <v>2</v>
      </c>
    </row>
    <row r="8" spans="1:31" s="7" customFormat="1">
      <c r="A8" s="24"/>
      <c r="B8" s="8" t="s">
        <v>17</v>
      </c>
      <c r="C8" s="8">
        <v>1</v>
      </c>
      <c r="D8" s="8">
        <v>2</v>
      </c>
      <c r="E8" s="8">
        <v>3</v>
      </c>
      <c r="F8" s="8">
        <v>11</v>
      </c>
      <c r="G8" s="8"/>
      <c r="H8" s="8"/>
      <c r="I8" s="8">
        <v>1</v>
      </c>
      <c r="J8" s="8">
        <v>7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>
        <f t="shared" si="0"/>
        <v>5</v>
      </c>
      <c r="AB8" s="8">
        <f t="shared" si="0"/>
        <v>20</v>
      </c>
      <c r="AC8" s="9">
        <f t="shared" si="1"/>
        <v>25</v>
      </c>
    </row>
    <row r="9" spans="1:31" s="7" customFormat="1">
      <c r="A9" s="24"/>
      <c r="B9" s="8" t="s">
        <v>18</v>
      </c>
      <c r="C9" s="8"/>
      <c r="D9" s="8"/>
      <c r="E9" s="8">
        <v>1</v>
      </c>
      <c r="F9" s="8">
        <v>1</v>
      </c>
      <c r="G9" s="8"/>
      <c r="H9" s="8"/>
      <c r="I9" s="8"/>
      <c r="J9" s="8">
        <v>3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>
        <f t="shared" si="0"/>
        <v>1</v>
      </c>
      <c r="AB9" s="8">
        <f t="shared" si="0"/>
        <v>4</v>
      </c>
      <c r="AC9" s="9">
        <f t="shared" si="1"/>
        <v>5</v>
      </c>
    </row>
    <row r="10" spans="1:31" s="7" customFormat="1">
      <c r="A10" s="24"/>
      <c r="B10" s="8" t="s">
        <v>19</v>
      </c>
      <c r="C10" s="8"/>
      <c r="D10" s="8"/>
      <c r="E10" s="8"/>
      <c r="F10" s="8"/>
      <c r="G10" s="8"/>
      <c r="H10" s="8"/>
      <c r="I10" s="8"/>
      <c r="J10" s="8">
        <v>1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>
        <f t="shared" si="0"/>
        <v>0</v>
      </c>
      <c r="AB10" s="8">
        <f t="shared" si="0"/>
        <v>1</v>
      </c>
      <c r="AC10" s="9">
        <f t="shared" si="1"/>
        <v>1</v>
      </c>
    </row>
    <row r="11" spans="1:31" s="7" customFormat="1">
      <c r="A11" s="24"/>
      <c r="B11" s="8" t="s">
        <v>20</v>
      </c>
      <c r="C11" s="8">
        <v>6</v>
      </c>
      <c r="D11" s="8">
        <v>2</v>
      </c>
      <c r="E11" s="8">
        <v>1</v>
      </c>
      <c r="F11" s="8"/>
      <c r="G11" s="8"/>
      <c r="H11" s="8"/>
      <c r="I11" s="8">
        <v>2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>
        <f t="shared" si="0"/>
        <v>9</v>
      </c>
      <c r="AB11" s="8">
        <f t="shared" si="0"/>
        <v>2</v>
      </c>
      <c r="AC11" s="9">
        <f t="shared" si="1"/>
        <v>11</v>
      </c>
    </row>
    <row r="12" spans="1:31" s="7" customFormat="1">
      <c r="A12" s="24"/>
      <c r="B12" s="10" t="s">
        <v>33</v>
      </c>
      <c r="C12" s="8">
        <v>1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>
        <f t="shared" si="0"/>
        <v>1</v>
      </c>
      <c r="AB12" s="8">
        <f t="shared" si="0"/>
        <v>0</v>
      </c>
      <c r="AC12" s="9">
        <f t="shared" si="1"/>
        <v>1</v>
      </c>
    </row>
    <row r="13" spans="1:31" s="7" customFormat="1">
      <c r="A13" s="24"/>
      <c r="B13" s="8" t="s">
        <v>25</v>
      </c>
      <c r="C13" s="8">
        <v>1</v>
      </c>
      <c r="D13" s="8"/>
      <c r="E13" s="8">
        <v>2</v>
      </c>
      <c r="F13" s="8">
        <v>1</v>
      </c>
      <c r="G13" s="8"/>
      <c r="H13" s="8"/>
      <c r="I13" s="8">
        <v>2</v>
      </c>
      <c r="J13" s="8">
        <v>1</v>
      </c>
      <c r="K13" s="8"/>
      <c r="L13" s="8"/>
      <c r="M13" s="8"/>
      <c r="N13" s="8"/>
      <c r="O13" s="8">
        <v>2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>
        <f>C13+E13+G13+I13+K13+M13+O13+Q13+S13+U13+W13+Y13</f>
        <v>7</v>
      </c>
      <c r="AB13" s="8">
        <f>D13+F13+H13+J13+L13+N13+P13+R13+T13+V13+X13+Z13</f>
        <v>2</v>
      </c>
      <c r="AC13" s="9">
        <f>AA13+AB13</f>
        <v>9</v>
      </c>
    </row>
    <row r="14" spans="1:31" s="7" customFormat="1">
      <c r="A14" s="24"/>
      <c r="B14" s="10" t="s">
        <v>40</v>
      </c>
      <c r="C14" s="8"/>
      <c r="D14" s="8"/>
      <c r="E14" s="8"/>
      <c r="F14" s="8"/>
      <c r="G14" s="8"/>
      <c r="H14" s="8"/>
      <c r="I14" s="8"/>
      <c r="J14" s="8">
        <v>1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>
        <f>C14+E14+G14+I14+K14+M14+O14+Q14+S14+U14+W14+Y14</f>
        <v>0</v>
      </c>
      <c r="AB14" s="8">
        <f>D14+F14+H14+J14+L14+N14+P14+R14+T14+V14+X14+Z14</f>
        <v>1</v>
      </c>
      <c r="AC14" s="9">
        <f>AA14+AB14</f>
        <v>1</v>
      </c>
    </row>
    <row r="15" spans="1:31" s="7" customFormat="1">
      <c r="A15" s="24"/>
      <c r="B15" s="10" t="s">
        <v>38</v>
      </c>
      <c r="C15" s="8"/>
      <c r="D15" s="8">
        <v>1</v>
      </c>
      <c r="E15" s="8"/>
      <c r="F15" s="8">
        <v>1</v>
      </c>
      <c r="G15" s="8"/>
      <c r="H15" s="8">
        <v>1</v>
      </c>
      <c r="I15" s="8">
        <v>1</v>
      </c>
      <c r="J15" s="8">
        <v>2</v>
      </c>
      <c r="K15" s="8"/>
      <c r="L15" s="8"/>
      <c r="M15" s="8"/>
      <c r="N15" s="8"/>
      <c r="O15" s="8"/>
      <c r="P15" s="8"/>
      <c r="Q15" s="8"/>
      <c r="R15" s="8">
        <v>1</v>
      </c>
      <c r="S15" s="8">
        <v>1</v>
      </c>
      <c r="T15" s="8"/>
      <c r="U15" s="8"/>
      <c r="V15" s="8"/>
      <c r="W15" s="8"/>
      <c r="X15" s="8"/>
      <c r="Y15" s="8"/>
      <c r="Z15" s="8"/>
      <c r="AA15" s="8">
        <f>C15+E15+G15+I15+K15+M15+O15+Q15+S15+U15+W15+Y15</f>
        <v>2</v>
      </c>
      <c r="AB15" s="8">
        <f>D15+F15+H15+J15+L15+N15+P15+R15+T15+V15+X15+Z15</f>
        <v>6</v>
      </c>
      <c r="AC15" s="9">
        <f>AA15+AB15</f>
        <v>8</v>
      </c>
    </row>
    <row r="16" spans="1:31" s="7" customFormat="1">
      <c r="A16" s="25"/>
      <c r="B16" s="13" t="s">
        <v>21</v>
      </c>
      <c r="C16" s="8">
        <f>SUM(C4:C15)</f>
        <v>11</v>
      </c>
      <c r="D16" s="8">
        <f t="shared" ref="D16:AC16" si="2">SUM(D4:D15)</f>
        <v>10</v>
      </c>
      <c r="E16" s="8">
        <f t="shared" si="2"/>
        <v>8</v>
      </c>
      <c r="F16" s="8">
        <f t="shared" si="2"/>
        <v>24</v>
      </c>
      <c r="G16" s="8">
        <f t="shared" si="2"/>
        <v>0</v>
      </c>
      <c r="H16" s="8">
        <f t="shared" si="2"/>
        <v>1</v>
      </c>
      <c r="I16" s="8">
        <f t="shared" si="2"/>
        <v>6</v>
      </c>
      <c r="J16" s="8">
        <f t="shared" si="2"/>
        <v>25</v>
      </c>
      <c r="K16" s="8">
        <f t="shared" si="2"/>
        <v>0</v>
      </c>
      <c r="L16" s="8">
        <f t="shared" si="2"/>
        <v>0</v>
      </c>
      <c r="M16" s="8">
        <f t="shared" si="2"/>
        <v>0</v>
      </c>
      <c r="N16" s="8">
        <f t="shared" si="2"/>
        <v>0</v>
      </c>
      <c r="O16" s="8">
        <f t="shared" si="2"/>
        <v>4</v>
      </c>
      <c r="P16" s="8">
        <f t="shared" si="2"/>
        <v>5</v>
      </c>
      <c r="Q16" s="8">
        <f t="shared" si="2"/>
        <v>0</v>
      </c>
      <c r="R16" s="8">
        <f t="shared" si="2"/>
        <v>1</v>
      </c>
      <c r="S16" s="8">
        <f t="shared" si="2"/>
        <v>1</v>
      </c>
      <c r="T16" s="8">
        <f t="shared" si="2"/>
        <v>0</v>
      </c>
      <c r="U16" s="8">
        <f t="shared" si="2"/>
        <v>0</v>
      </c>
      <c r="V16" s="8">
        <f t="shared" si="2"/>
        <v>0</v>
      </c>
      <c r="W16" s="8">
        <f t="shared" si="2"/>
        <v>0</v>
      </c>
      <c r="X16" s="8">
        <f t="shared" si="2"/>
        <v>0</v>
      </c>
      <c r="Y16" s="8">
        <f t="shared" si="2"/>
        <v>0</v>
      </c>
      <c r="Z16" s="8">
        <f t="shared" si="2"/>
        <v>1</v>
      </c>
      <c r="AA16" s="8">
        <f t="shared" si="2"/>
        <v>30</v>
      </c>
      <c r="AB16" s="8">
        <f t="shared" si="2"/>
        <v>67</v>
      </c>
      <c r="AC16" s="8">
        <f t="shared" si="2"/>
        <v>97</v>
      </c>
    </row>
    <row r="17" spans="1:29" s="7" customFormat="1">
      <c r="A17" s="23" t="s">
        <v>37</v>
      </c>
      <c r="B17" s="8" t="s">
        <v>26</v>
      </c>
      <c r="C17" s="8"/>
      <c r="D17" s="8">
        <v>3</v>
      </c>
      <c r="E17" s="8"/>
      <c r="F17" s="8">
        <v>2</v>
      </c>
      <c r="G17" s="8"/>
      <c r="H17" s="8">
        <v>1</v>
      </c>
      <c r="I17" s="8">
        <v>1</v>
      </c>
      <c r="J17" s="8">
        <v>3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v>1</v>
      </c>
      <c r="V17" s="8"/>
      <c r="W17" s="8"/>
      <c r="X17" s="8"/>
      <c r="Y17" s="8"/>
      <c r="Z17" s="8"/>
      <c r="AA17" s="8">
        <f t="shared" ref="AA17:AB19" si="3">C17+E17+G17+I17+K17+M17+O17+Q17+S17+U17+W17+Y17</f>
        <v>2</v>
      </c>
      <c r="AB17" s="8">
        <f t="shared" si="3"/>
        <v>9</v>
      </c>
      <c r="AC17" s="9">
        <f t="shared" ref="AC17:AC19" si="4">AA17+AB17</f>
        <v>11</v>
      </c>
    </row>
    <row r="18" spans="1:29" s="7" customFormat="1">
      <c r="A18" s="24"/>
      <c r="B18" s="8" t="s">
        <v>27</v>
      </c>
      <c r="C18" s="8">
        <v>1</v>
      </c>
      <c r="D18" s="8">
        <v>1</v>
      </c>
      <c r="E18" s="8">
        <v>1</v>
      </c>
      <c r="F18" s="8">
        <v>1</v>
      </c>
      <c r="G18" s="8"/>
      <c r="H18" s="8"/>
      <c r="I18" s="8"/>
      <c r="J18" s="8">
        <v>2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>
        <f t="shared" si="3"/>
        <v>2</v>
      </c>
      <c r="AB18" s="8">
        <f t="shared" si="3"/>
        <v>4</v>
      </c>
      <c r="AC18" s="9">
        <f t="shared" si="4"/>
        <v>6</v>
      </c>
    </row>
    <row r="19" spans="1:29" s="7" customFormat="1">
      <c r="A19" s="25"/>
      <c r="B19" s="13" t="s">
        <v>21</v>
      </c>
      <c r="C19" s="8">
        <f>SUM(C17:C18)</f>
        <v>1</v>
      </c>
      <c r="D19" s="8">
        <f t="shared" ref="D19:AC19" si="5">SUM(D17:D18)</f>
        <v>4</v>
      </c>
      <c r="E19" s="8">
        <f t="shared" si="5"/>
        <v>1</v>
      </c>
      <c r="F19" s="8">
        <f t="shared" si="5"/>
        <v>3</v>
      </c>
      <c r="G19" s="8">
        <f t="shared" si="5"/>
        <v>0</v>
      </c>
      <c r="H19" s="8">
        <f t="shared" si="5"/>
        <v>1</v>
      </c>
      <c r="I19" s="8">
        <f t="shared" si="5"/>
        <v>1</v>
      </c>
      <c r="J19" s="8">
        <f t="shared" si="5"/>
        <v>5</v>
      </c>
      <c r="K19" s="8">
        <f t="shared" si="5"/>
        <v>0</v>
      </c>
      <c r="L19" s="8">
        <f t="shared" si="5"/>
        <v>0</v>
      </c>
      <c r="M19" s="8">
        <f t="shared" si="5"/>
        <v>0</v>
      </c>
      <c r="N19" s="8">
        <f t="shared" si="5"/>
        <v>0</v>
      </c>
      <c r="O19" s="8">
        <f t="shared" si="5"/>
        <v>0</v>
      </c>
      <c r="P19" s="8">
        <f t="shared" si="5"/>
        <v>0</v>
      </c>
      <c r="Q19" s="8">
        <f t="shared" si="5"/>
        <v>0</v>
      </c>
      <c r="R19" s="8">
        <f t="shared" si="5"/>
        <v>0</v>
      </c>
      <c r="S19" s="8">
        <f t="shared" si="5"/>
        <v>0</v>
      </c>
      <c r="T19" s="8">
        <f t="shared" si="5"/>
        <v>0</v>
      </c>
      <c r="U19" s="8">
        <f t="shared" si="5"/>
        <v>1</v>
      </c>
      <c r="V19" s="8">
        <f t="shared" si="5"/>
        <v>0</v>
      </c>
      <c r="W19" s="8">
        <f t="shared" si="5"/>
        <v>0</v>
      </c>
      <c r="X19" s="8">
        <f t="shared" si="5"/>
        <v>0</v>
      </c>
      <c r="Y19" s="8">
        <f t="shared" si="5"/>
        <v>0</v>
      </c>
      <c r="Z19" s="8">
        <f t="shared" si="5"/>
        <v>0</v>
      </c>
      <c r="AA19" s="8">
        <f t="shared" si="5"/>
        <v>4</v>
      </c>
      <c r="AB19" s="8">
        <f t="shared" si="5"/>
        <v>13</v>
      </c>
      <c r="AC19" s="8">
        <f t="shared" si="5"/>
        <v>17</v>
      </c>
    </row>
    <row r="20" spans="1:29" s="7" customFormat="1" ht="16.5" customHeight="1">
      <c r="A20" s="23" t="s">
        <v>36</v>
      </c>
      <c r="B20" s="8" t="s">
        <v>24</v>
      </c>
      <c r="C20" s="8">
        <v>1</v>
      </c>
      <c r="D20" s="8"/>
      <c r="E20" s="8"/>
      <c r="F20" s="8">
        <v>2</v>
      </c>
      <c r="G20" s="8"/>
      <c r="H20" s="8"/>
      <c r="I20" s="8">
        <v>1</v>
      </c>
      <c r="J20" s="8">
        <v>1</v>
      </c>
      <c r="K20" s="8"/>
      <c r="L20" s="8"/>
      <c r="M20" s="8"/>
      <c r="N20" s="8"/>
      <c r="O20" s="8"/>
      <c r="P20" s="8">
        <v>2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>
        <f t="shared" si="0"/>
        <v>2</v>
      </c>
      <c r="AB20" s="8">
        <f t="shared" si="0"/>
        <v>5</v>
      </c>
      <c r="AC20" s="9">
        <f t="shared" si="1"/>
        <v>7</v>
      </c>
    </row>
    <row r="21" spans="1:29" s="7" customFormat="1">
      <c r="A21" s="24"/>
      <c r="B21" s="8" t="s">
        <v>22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>
        <f t="shared" si="0"/>
        <v>0</v>
      </c>
      <c r="AB21" s="8">
        <f t="shared" si="0"/>
        <v>0</v>
      </c>
      <c r="AC21" s="9">
        <f t="shared" si="1"/>
        <v>0</v>
      </c>
    </row>
    <row r="22" spans="1:29" s="7" customFormat="1">
      <c r="A22" s="24"/>
      <c r="B22" s="8" t="s">
        <v>23</v>
      </c>
      <c r="C22" s="8">
        <v>1</v>
      </c>
      <c r="D22" s="8"/>
      <c r="E22" s="8"/>
      <c r="F22" s="8"/>
      <c r="G22" s="8">
        <v>1</v>
      </c>
      <c r="H22" s="8"/>
      <c r="I22" s="8">
        <v>2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>
        <f t="shared" si="0"/>
        <v>4</v>
      </c>
      <c r="AB22" s="8">
        <f t="shared" si="0"/>
        <v>0</v>
      </c>
      <c r="AC22" s="9">
        <f t="shared" si="1"/>
        <v>4</v>
      </c>
    </row>
    <row r="23" spans="1:29" s="7" customFormat="1">
      <c r="A23" s="25"/>
      <c r="B23" s="13" t="s">
        <v>21</v>
      </c>
      <c r="C23" s="8">
        <f>SUM(C20:C22)</f>
        <v>2</v>
      </c>
      <c r="D23" s="8">
        <f t="shared" ref="D23:AC23" si="6">SUM(D20:D22)</f>
        <v>0</v>
      </c>
      <c r="E23" s="8">
        <f t="shared" si="6"/>
        <v>0</v>
      </c>
      <c r="F23" s="8">
        <f t="shared" si="6"/>
        <v>2</v>
      </c>
      <c r="G23" s="8">
        <f t="shared" si="6"/>
        <v>1</v>
      </c>
      <c r="H23" s="8">
        <f t="shared" si="6"/>
        <v>0</v>
      </c>
      <c r="I23" s="8">
        <f t="shared" si="6"/>
        <v>3</v>
      </c>
      <c r="J23" s="8">
        <f t="shared" si="6"/>
        <v>1</v>
      </c>
      <c r="K23" s="8">
        <f t="shared" si="6"/>
        <v>0</v>
      </c>
      <c r="L23" s="8">
        <f t="shared" si="6"/>
        <v>0</v>
      </c>
      <c r="M23" s="8">
        <f t="shared" si="6"/>
        <v>0</v>
      </c>
      <c r="N23" s="8">
        <f t="shared" si="6"/>
        <v>0</v>
      </c>
      <c r="O23" s="8">
        <f t="shared" si="6"/>
        <v>0</v>
      </c>
      <c r="P23" s="8">
        <f t="shared" si="6"/>
        <v>2</v>
      </c>
      <c r="Q23" s="8">
        <f t="shared" si="6"/>
        <v>0</v>
      </c>
      <c r="R23" s="8">
        <f t="shared" si="6"/>
        <v>0</v>
      </c>
      <c r="S23" s="8">
        <f t="shared" si="6"/>
        <v>0</v>
      </c>
      <c r="T23" s="8">
        <f t="shared" si="6"/>
        <v>0</v>
      </c>
      <c r="U23" s="8">
        <f t="shared" si="6"/>
        <v>0</v>
      </c>
      <c r="V23" s="8">
        <f t="shared" si="6"/>
        <v>0</v>
      </c>
      <c r="W23" s="8">
        <f t="shared" si="6"/>
        <v>0</v>
      </c>
      <c r="X23" s="8">
        <f t="shared" si="6"/>
        <v>0</v>
      </c>
      <c r="Y23" s="8">
        <f t="shared" si="6"/>
        <v>0</v>
      </c>
      <c r="Z23" s="8">
        <f t="shared" si="6"/>
        <v>0</v>
      </c>
      <c r="AA23" s="8">
        <f t="shared" si="6"/>
        <v>6</v>
      </c>
      <c r="AB23" s="8">
        <f t="shared" si="6"/>
        <v>5</v>
      </c>
      <c r="AC23" s="8">
        <f t="shared" si="6"/>
        <v>11</v>
      </c>
    </row>
    <row r="24" spans="1:29" s="1" customFormat="1">
      <c r="A24" s="15" t="s">
        <v>2</v>
      </c>
      <c r="B24" s="15"/>
      <c r="C24" s="8">
        <f>C16+C19+C23</f>
        <v>14</v>
      </c>
      <c r="D24" s="8">
        <f t="shared" ref="D24:AC24" si="7">D16+D19+D23</f>
        <v>14</v>
      </c>
      <c r="E24" s="8">
        <f t="shared" si="7"/>
        <v>9</v>
      </c>
      <c r="F24" s="8">
        <f t="shared" si="7"/>
        <v>29</v>
      </c>
      <c r="G24" s="8">
        <f t="shared" si="7"/>
        <v>1</v>
      </c>
      <c r="H24" s="8">
        <f t="shared" si="7"/>
        <v>2</v>
      </c>
      <c r="I24" s="8">
        <f t="shared" si="7"/>
        <v>10</v>
      </c>
      <c r="J24" s="8">
        <f t="shared" si="7"/>
        <v>31</v>
      </c>
      <c r="K24" s="8">
        <f t="shared" si="7"/>
        <v>0</v>
      </c>
      <c r="L24" s="8">
        <f t="shared" si="7"/>
        <v>0</v>
      </c>
      <c r="M24" s="8">
        <f t="shared" si="7"/>
        <v>0</v>
      </c>
      <c r="N24" s="8">
        <f t="shared" si="7"/>
        <v>0</v>
      </c>
      <c r="O24" s="8">
        <f t="shared" si="7"/>
        <v>4</v>
      </c>
      <c r="P24" s="8">
        <f t="shared" si="7"/>
        <v>7</v>
      </c>
      <c r="Q24" s="8">
        <f t="shared" si="7"/>
        <v>0</v>
      </c>
      <c r="R24" s="8">
        <f t="shared" si="7"/>
        <v>1</v>
      </c>
      <c r="S24" s="8">
        <f t="shared" si="7"/>
        <v>1</v>
      </c>
      <c r="T24" s="8">
        <f t="shared" si="7"/>
        <v>0</v>
      </c>
      <c r="U24" s="8">
        <f t="shared" si="7"/>
        <v>1</v>
      </c>
      <c r="V24" s="8">
        <f t="shared" si="7"/>
        <v>0</v>
      </c>
      <c r="W24" s="8">
        <f t="shared" si="7"/>
        <v>0</v>
      </c>
      <c r="X24" s="8">
        <f t="shared" si="7"/>
        <v>0</v>
      </c>
      <c r="Y24" s="8">
        <f t="shared" si="7"/>
        <v>0</v>
      </c>
      <c r="Z24" s="8">
        <f t="shared" si="7"/>
        <v>1</v>
      </c>
      <c r="AA24" s="8">
        <f t="shared" si="7"/>
        <v>40</v>
      </c>
      <c r="AB24" s="8">
        <f t="shared" si="7"/>
        <v>85</v>
      </c>
      <c r="AC24" s="8">
        <f t="shared" si="7"/>
        <v>125</v>
      </c>
    </row>
  </sheetData>
  <mergeCells count="16">
    <mergeCell ref="Y2:Z2"/>
    <mergeCell ref="AA2:AC2"/>
    <mergeCell ref="A3:A16"/>
    <mergeCell ref="A20:A23"/>
    <mergeCell ref="A24:B24"/>
    <mergeCell ref="A17:A19"/>
    <mergeCell ref="A1:AC1"/>
    <mergeCell ref="C2:D2"/>
    <mergeCell ref="E2:F2"/>
    <mergeCell ref="G2:H2"/>
    <mergeCell ref="K2:L2"/>
    <mergeCell ref="M2:N2"/>
    <mergeCell ref="Q2:R2"/>
    <mergeCell ref="S2:T2"/>
    <mergeCell ref="U2:V2"/>
    <mergeCell ref="W2:X2"/>
  </mergeCells>
  <phoneticPr fontId="1" type="noConversion"/>
  <printOptions horizontalCentered="1"/>
  <pageMargins left="0.11811023622047245" right="0.11811023622047245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工作表3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2017-03-13T07:44:04Z</cp:lastPrinted>
  <dcterms:created xsi:type="dcterms:W3CDTF">2007-09-26T08:34:14Z</dcterms:created>
  <dcterms:modified xsi:type="dcterms:W3CDTF">2017-03-13T07:46:07Z</dcterms:modified>
</cp:coreProperties>
</file>