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360"/>
  </bookViews>
  <sheets>
    <sheet name="學士班" sheetId="1" r:id="rId1"/>
  </sheets>
  <calcPr calcId="144525"/>
</workbook>
</file>

<file path=xl/calcChain.xml><?xml version="1.0" encoding="utf-8"?>
<calcChain xmlns="http://schemas.openxmlformats.org/spreadsheetml/2006/main">
  <c r="C72" i="1" l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B72" i="1"/>
  <c r="C50" i="1" l="1"/>
  <c r="D50" i="1"/>
  <c r="C51" i="1"/>
  <c r="D51" i="1"/>
  <c r="E67" i="1" l="1"/>
  <c r="F67" i="1"/>
  <c r="G67" i="1"/>
  <c r="H67" i="1"/>
  <c r="I67" i="1"/>
  <c r="J67" i="1"/>
  <c r="K67" i="1"/>
  <c r="L67" i="1"/>
  <c r="M67" i="1"/>
  <c r="N67" i="1"/>
  <c r="O67" i="1"/>
  <c r="P67" i="1"/>
  <c r="E61" i="1"/>
  <c r="F61" i="1"/>
  <c r="G61" i="1"/>
  <c r="H61" i="1"/>
  <c r="I61" i="1"/>
  <c r="J61" i="1"/>
  <c r="K61" i="1"/>
  <c r="L61" i="1"/>
  <c r="M61" i="1"/>
  <c r="N61" i="1"/>
  <c r="O61" i="1"/>
  <c r="P61" i="1"/>
  <c r="C55" i="1"/>
  <c r="D55" i="1"/>
  <c r="C56" i="1"/>
  <c r="D56" i="1"/>
  <c r="C57" i="1"/>
  <c r="D57" i="1"/>
  <c r="C58" i="1"/>
  <c r="D58" i="1"/>
  <c r="C59" i="1"/>
  <c r="D59" i="1"/>
  <c r="C60" i="1"/>
  <c r="D60" i="1"/>
  <c r="D54" i="1"/>
  <c r="C54" i="1"/>
  <c r="B54" i="1" s="1"/>
  <c r="I73" i="1" l="1"/>
  <c r="H73" i="1"/>
  <c r="O73" i="1"/>
  <c r="G73" i="1"/>
  <c r="P73" i="1"/>
  <c r="C61" i="1"/>
  <c r="D61" i="1"/>
  <c r="B55" i="1"/>
  <c r="B60" i="1"/>
  <c r="B59" i="1"/>
  <c r="B58" i="1"/>
  <c r="B57" i="1"/>
  <c r="B56" i="1"/>
  <c r="E52" i="1"/>
  <c r="E74" i="1" s="1"/>
  <c r="F52" i="1"/>
  <c r="F74" i="1" s="1"/>
  <c r="G52" i="1"/>
  <c r="G74" i="1" s="1"/>
  <c r="H52" i="1"/>
  <c r="H74" i="1" s="1"/>
  <c r="I52" i="1"/>
  <c r="I74" i="1" s="1"/>
  <c r="J52" i="1"/>
  <c r="J74" i="1" s="1"/>
  <c r="K52" i="1"/>
  <c r="K74" i="1" s="1"/>
  <c r="L52" i="1"/>
  <c r="L74" i="1" s="1"/>
  <c r="M52" i="1"/>
  <c r="M74" i="1" s="1"/>
  <c r="N52" i="1"/>
  <c r="N74" i="1" s="1"/>
  <c r="O52" i="1"/>
  <c r="O74" i="1" s="1"/>
  <c r="P52" i="1"/>
  <c r="P74" i="1" s="1"/>
  <c r="D49" i="1"/>
  <c r="B50" i="1"/>
  <c r="C49" i="1"/>
  <c r="D66" i="1"/>
  <c r="C66" i="1"/>
  <c r="D65" i="1"/>
  <c r="C65" i="1"/>
  <c r="D64" i="1"/>
  <c r="C64" i="1"/>
  <c r="D63" i="1"/>
  <c r="C63" i="1"/>
  <c r="N73" i="1" l="1"/>
  <c r="K73" i="1"/>
  <c r="L73" i="1"/>
  <c r="E73" i="1"/>
  <c r="J73" i="1"/>
  <c r="M73" i="1"/>
  <c r="B61" i="1"/>
  <c r="F73" i="1"/>
  <c r="D67" i="1"/>
  <c r="C67" i="1"/>
  <c r="C52" i="1"/>
  <c r="C74" i="1" s="1"/>
  <c r="D52" i="1"/>
  <c r="B49" i="1"/>
  <c r="B51" i="1"/>
  <c r="B64" i="1"/>
  <c r="B65" i="1"/>
  <c r="B66" i="1"/>
  <c r="B63" i="1"/>
  <c r="C73" i="1" l="1"/>
  <c r="D73" i="1"/>
  <c r="D74" i="1"/>
  <c r="B52" i="1"/>
  <c r="B67" i="1"/>
  <c r="B73" i="1" s="1"/>
  <c r="B74" i="1" l="1"/>
</calcChain>
</file>

<file path=xl/sharedStrings.xml><?xml version="1.0" encoding="utf-8"?>
<sst xmlns="http://schemas.openxmlformats.org/spreadsheetml/2006/main" count="95" uniqueCount="71">
  <si>
    <t>一０六學年度第1學期 學士班 院系人數統計</t>
  </si>
  <si>
    <t>統計日期:2017年09月27日</t>
  </si>
  <si>
    <t>院 系 別</t>
  </si>
  <si>
    <t>共 計</t>
  </si>
  <si>
    <t>一年級</t>
  </si>
  <si>
    <t>二年級</t>
  </si>
  <si>
    <t>三年級</t>
  </si>
  <si>
    <t>四年級</t>
  </si>
  <si>
    <t>五年級</t>
  </si>
  <si>
    <t>六年級</t>
  </si>
  <si>
    <t>計</t>
  </si>
  <si>
    <t>男</t>
  </si>
  <si>
    <t>女</t>
  </si>
  <si>
    <t>【人文社會學院】</t>
  </si>
  <si>
    <t>中國文學系</t>
  </si>
  <si>
    <t>外國語文學系</t>
  </si>
  <si>
    <t>人文社會學院學士班</t>
  </si>
  <si>
    <t>本 院 合 計</t>
  </si>
  <si>
    <t>【科技管理學院】</t>
  </si>
  <si>
    <t>經濟學系</t>
  </si>
  <si>
    <t>計量財務金融學系</t>
  </si>
  <si>
    <t>科技管理學院學士班</t>
  </si>
  <si>
    <t>【電機資訊學院】</t>
  </si>
  <si>
    <t>資訊工程學系</t>
  </si>
  <si>
    <t>電機工程學系</t>
  </si>
  <si>
    <t>電機資訊學院學士班</t>
  </si>
  <si>
    <t>【工學院】</t>
  </si>
  <si>
    <t>化學工程學系</t>
  </si>
  <si>
    <t>工業工程與工程管理學系</t>
  </si>
  <si>
    <t>工學院學士班</t>
  </si>
  <si>
    <t>材料科學工程學系</t>
  </si>
  <si>
    <t>動力機械工程學系</t>
  </si>
  <si>
    <t>【生命科學院】</t>
  </si>
  <si>
    <t>醫學科學系</t>
  </si>
  <si>
    <t>生命科學系</t>
  </si>
  <si>
    <t>生命科學院學士班</t>
  </si>
  <si>
    <t>【原子科學院】</t>
  </si>
  <si>
    <t>生醫工程與環境科學系</t>
  </si>
  <si>
    <t>工程與系統科學系</t>
  </si>
  <si>
    <t>原子科學院學士班</t>
  </si>
  <si>
    <t>【理學院】</t>
  </si>
  <si>
    <t>化學系</t>
  </si>
  <si>
    <t>數學系應用數學組</t>
  </si>
  <si>
    <t>數學系數學組</t>
  </si>
  <si>
    <t>物理學系物理組</t>
  </si>
  <si>
    <t>物理學系光電物理組</t>
  </si>
  <si>
    <t>理學院學士班</t>
  </si>
  <si>
    <t>【清華學院】</t>
  </si>
  <si>
    <t>清華學院學士班</t>
  </si>
  <si>
    <t>【藝術學院】</t>
  </si>
  <si>
    <t>藝術與設計學系創作組</t>
  </si>
  <si>
    <t>藝術與設計學系設計組</t>
  </si>
  <si>
    <t>音樂學系</t>
  </si>
  <si>
    <t>【竹師教育學院】</t>
  </si>
  <si>
    <t>環境與文化資源學系</t>
  </si>
  <si>
    <t>幼兒教育學系</t>
  </si>
  <si>
    <t>教育與學習科技學系</t>
  </si>
  <si>
    <t>英語教學系</t>
  </si>
  <si>
    <t>教育心理與諮商學系</t>
  </si>
  <si>
    <t>體育學系</t>
  </si>
  <si>
    <t>特殊教育學系</t>
  </si>
  <si>
    <t>學士後</t>
  </si>
  <si>
    <t>學士後法律學士學位學程</t>
  </si>
  <si>
    <t>系所調整院務中心</t>
    <phoneticPr fontId="4" type="noConversion"/>
  </si>
  <si>
    <t xml:space="preserve">中國語文學系 </t>
  </si>
  <si>
    <t xml:space="preserve">應用數學系  </t>
  </si>
  <si>
    <t xml:space="preserve">應用科學系生命科學組   </t>
    <phoneticPr fontId="4" type="noConversion"/>
  </si>
  <si>
    <t xml:space="preserve">應用科學系材料科學組   </t>
    <phoneticPr fontId="4" type="noConversion"/>
  </si>
  <si>
    <t>校本部 合計</t>
    <phoneticPr fontId="4" type="noConversion"/>
  </si>
  <si>
    <t>全校總計</t>
    <phoneticPr fontId="4" type="noConversion"/>
  </si>
  <si>
    <t>南大校區 合計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</si>
</sst>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3.5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name val="標楷體"/>
      <family val="4"/>
      <charset val="136"/>
    </font>
    <font>
      <sz val="1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E26" sqref="E26"/>
    </sheetView>
  </sheetViews>
  <sheetFormatPr defaultRowHeight="16.5" x14ac:dyDescent="0.25"/>
  <cols>
    <col min="1" max="1" width="31.25" customWidth="1"/>
    <col min="2" max="16" width="6.375" customWidth="1"/>
  </cols>
  <sheetData>
    <row r="1" spans="1:16" ht="25.5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2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6.5" customHeight="1" x14ac:dyDescent="0.25">
      <c r="A3" s="14" t="s">
        <v>2</v>
      </c>
      <c r="B3" s="16" t="s">
        <v>3</v>
      </c>
      <c r="C3" s="17"/>
      <c r="D3" s="18"/>
      <c r="E3" s="12" t="s">
        <v>4</v>
      </c>
      <c r="F3" s="13"/>
      <c r="G3" s="12" t="s">
        <v>5</v>
      </c>
      <c r="H3" s="13"/>
      <c r="I3" s="12" t="s">
        <v>6</v>
      </c>
      <c r="J3" s="13"/>
      <c r="K3" s="12" t="s">
        <v>7</v>
      </c>
      <c r="L3" s="13"/>
      <c r="M3" s="12" t="s">
        <v>8</v>
      </c>
      <c r="N3" s="13"/>
      <c r="O3" s="12" t="s">
        <v>9</v>
      </c>
      <c r="P3" s="13"/>
    </row>
    <row r="4" spans="1:16" x14ac:dyDescent="0.25">
      <c r="A4" s="15"/>
      <c r="B4" s="1" t="s">
        <v>10</v>
      </c>
      <c r="C4" s="1" t="s">
        <v>11</v>
      </c>
      <c r="D4" s="1" t="s">
        <v>12</v>
      </c>
      <c r="E4" s="1" t="s">
        <v>11</v>
      </c>
      <c r="F4" s="1" t="s">
        <v>12</v>
      </c>
      <c r="G4" s="1" t="s">
        <v>11</v>
      </c>
      <c r="H4" s="1" t="s">
        <v>12</v>
      </c>
      <c r="I4" s="1" t="s">
        <v>11</v>
      </c>
      <c r="J4" s="1" t="s">
        <v>12</v>
      </c>
      <c r="K4" s="1" t="s">
        <v>11</v>
      </c>
      <c r="L4" s="1" t="s">
        <v>12</v>
      </c>
      <c r="M4" s="1" t="s">
        <v>11</v>
      </c>
      <c r="N4" s="1" t="s">
        <v>12</v>
      </c>
      <c r="O4" s="1" t="s">
        <v>11</v>
      </c>
      <c r="P4" s="1" t="s">
        <v>12</v>
      </c>
    </row>
    <row r="5" spans="1:16" x14ac:dyDescent="0.25">
      <c r="A5" s="2" t="s">
        <v>13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x14ac:dyDescent="0.25">
      <c r="A6" s="3" t="s">
        <v>14</v>
      </c>
      <c r="B6" s="5">
        <v>204</v>
      </c>
      <c r="C6" s="5">
        <v>41</v>
      </c>
      <c r="D6" s="5">
        <v>163</v>
      </c>
      <c r="E6" s="5">
        <v>8</v>
      </c>
      <c r="F6" s="5">
        <v>43</v>
      </c>
      <c r="G6" s="5">
        <v>11</v>
      </c>
      <c r="H6" s="5">
        <v>40</v>
      </c>
      <c r="I6" s="5">
        <v>8</v>
      </c>
      <c r="J6" s="5">
        <v>35</v>
      </c>
      <c r="K6" s="5">
        <v>12</v>
      </c>
      <c r="L6" s="5">
        <v>32</v>
      </c>
      <c r="M6" s="5">
        <v>2</v>
      </c>
      <c r="N6" s="5">
        <v>13</v>
      </c>
      <c r="O6" s="5">
        <v>0</v>
      </c>
      <c r="P6" s="5">
        <v>0</v>
      </c>
    </row>
    <row r="7" spans="1:16" x14ac:dyDescent="0.25">
      <c r="A7" s="3" t="s">
        <v>15</v>
      </c>
      <c r="B7" s="5">
        <v>216</v>
      </c>
      <c r="C7" s="5">
        <v>19</v>
      </c>
      <c r="D7" s="5">
        <v>197</v>
      </c>
      <c r="E7" s="5">
        <v>4</v>
      </c>
      <c r="F7" s="5">
        <v>44</v>
      </c>
      <c r="G7" s="5">
        <v>5</v>
      </c>
      <c r="H7" s="5">
        <v>48</v>
      </c>
      <c r="I7" s="5">
        <v>4</v>
      </c>
      <c r="J7" s="5">
        <v>41</v>
      </c>
      <c r="K7" s="5">
        <v>4</v>
      </c>
      <c r="L7" s="5">
        <v>43</v>
      </c>
      <c r="M7" s="5">
        <v>1</v>
      </c>
      <c r="N7" s="5">
        <v>19</v>
      </c>
      <c r="O7" s="5">
        <v>1</v>
      </c>
      <c r="P7" s="5">
        <v>2</v>
      </c>
    </row>
    <row r="8" spans="1:16" x14ac:dyDescent="0.25">
      <c r="A8" s="3" t="s">
        <v>16</v>
      </c>
      <c r="B8" s="5">
        <v>346</v>
      </c>
      <c r="C8" s="5">
        <v>108</v>
      </c>
      <c r="D8" s="5">
        <v>238</v>
      </c>
      <c r="E8" s="5">
        <v>25</v>
      </c>
      <c r="F8" s="5">
        <v>55</v>
      </c>
      <c r="G8" s="5">
        <v>28</v>
      </c>
      <c r="H8" s="5">
        <v>57</v>
      </c>
      <c r="I8" s="5">
        <v>24</v>
      </c>
      <c r="J8" s="5">
        <v>57</v>
      </c>
      <c r="K8" s="5">
        <v>18</v>
      </c>
      <c r="L8" s="5">
        <v>51</v>
      </c>
      <c r="M8" s="5">
        <v>13</v>
      </c>
      <c r="N8" s="5">
        <v>15</v>
      </c>
      <c r="O8" s="5">
        <v>0</v>
      </c>
      <c r="P8" s="5">
        <v>3</v>
      </c>
    </row>
    <row r="9" spans="1:16" x14ac:dyDescent="0.25">
      <c r="A9" s="1" t="s">
        <v>17</v>
      </c>
      <c r="B9" s="5">
        <v>766</v>
      </c>
      <c r="C9" s="5">
        <v>168</v>
      </c>
      <c r="D9" s="5">
        <v>598</v>
      </c>
      <c r="E9" s="5">
        <v>37</v>
      </c>
      <c r="F9" s="5">
        <v>142</v>
      </c>
      <c r="G9" s="5">
        <v>44</v>
      </c>
      <c r="H9" s="5">
        <v>145</v>
      </c>
      <c r="I9" s="5">
        <v>36</v>
      </c>
      <c r="J9" s="5">
        <v>133</v>
      </c>
      <c r="K9" s="5">
        <v>34</v>
      </c>
      <c r="L9" s="5">
        <v>126</v>
      </c>
      <c r="M9" s="5">
        <v>16</v>
      </c>
      <c r="N9" s="5">
        <v>47</v>
      </c>
      <c r="O9" s="5">
        <v>1</v>
      </c>
      <c r="P9" s="5">
        <v>5</v>
      </c>
    </row>
    <row r="10" spans="1:16" x14ac:dyDescent="0.25">
      <c r="A10" s="2" t="s">
        <v>18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x14ac:dyDescent="0.25">
      <c r="A11" s="3" t="s">
        <v>19</v>
      </c>
      <c r="B11" s="5">
        <v>460</v>
      </c>
      <c r="C11" s="5">
        <v>201</v>
      </c>
      <c r="D11" s="5">
        <v>259</v>
      </c>
      <c r="E11" s="5">
        <v>45</v>
      </c>
      <c r="F11" s="5">
        <v>54</v>
      </c>
      <c r="G11" s="5">
        <v>52</v>
      </c>
      <c r="H11" s="5">
        <v>64</v>
      </c>
      <c r="I11" s="5">
        <v>49</v>
      </c>
      <c r="J11" s="5">
        <v>68</v>
      </c>
      <c r="K11" s="5">
        <v>48</v>
      </c>
      <c r="L11" s="5">
        <v>63</v>
      </c>
      <c r="M11" s="5">
        <v>5</v>
      </c>
      <c r="N11" s="5">
        <v>10</v>
      </c>
      <c r="O11" s="5">
        <v>2</v>
      </c>
      <c r="P11" s="5">
        <v>0</v>
      </c>
    </row>
    <row r="12" spans="1:16" x14ac:dyDescent="0.25">
      <c r="A12" s="3" t="s">
        <v>20</v>
      </c>
      <c r="B12" s="5">
        <v>225</v>
      </c>
      <c r="C12" s="5">
        <v>93</v>
      </c>
      <c r="D12" s="5">
        <v>132</v>
      </c>
      <c r="E12" s="5">
        <v>18</v>
      </c>
      <c r="F12" s="5">
        <v>31</v>
      </c>
      <c r="G12" s="5">
        <v>27</v>
      </c>
      <c r="H12" s="5">
        <v>28</v>
      </c>
      <c r="I12" s="5">
        <v>20</v>
      </c>
      <c r="J12" s="5">
        <v>37</v>
      </c>
      <c r="K12" s="5">
        <v>20</v>
      </c>
      <c r="L12" s="5">
        <v>33</v>
      </c>
      <c r="M12" s="5">
        <v>6</v>
      </c>
      <c r="N12" s="5">
        <v>3</v>
      </c>
      <c r="O12" s="5">
        <v>2</v>
      </c>
      <c r="P12" s="5">
        <v>0</v>
      </c>
    </row>
    <row r="13" spans="1:16" x14ac:dyDescent="0.25">
      <c r="A13" s="3" t="s">
        <v>21</v>
      </c>
      <c r="B13" s="5">
        <v>207</v>
      </c>
      <c r="C13" s="5">
        <v>89</v>
      </c>
      <c r="D13" s="5">
        <v>118</v>
      </c>
      <c r="E13" s="5">
        <v>17</v>
      </c>
      <c r="F13" s="5">
        <v>22</v>
      </c>
      <c r="G13" s="5">
        <v>29</v>
      </c>
      <c r="H13" s="5">
        <v>25</v>
      </c>
      <c r="I13" s="5">
        <v>20</v>
      </c>
      <c r="J13" s="5">
        <v>38</v>
      </c>
      <c r="K13" s="5">
        <v>21</v>
      </c>
      <c r="L13" s="5">
        <v>32</v>
      </c>
      <c r="M13" s="5">
        <v>2</v>
      </c>
      <c r="N13" s="5">
        <v>1</v>
      </c>
      <c r="O13" s="5">
        <v>0</v>
      </c>
      <c r="P13" s="5">
        <v>0</v>
      </c>
    </row>
    <row r="14" spans="1:16" x14ac:dyDescent="0.25">
      <c r="A14" s="1" t="s">
        <v>17</v>
      </c>
      <c r="B14" s="5">
        <v>892</v>
      </c>
      <c r="C14" s="5">
        <v>383</v>
      </c>
      <c r="D14" s="5">
        <v>509</v>
      </c>
      <c r="E14" s="5">
        <v>80</v>
      </c>
      <c r="F14" s="5">
        <v>107</v>
      </c>
      <c r="G14" s="5">
        <v>108</v>
      </c>
      <c r="H14" s="5">
        <v>117</v>
      </c>
      <c r="I14" s="5">
        <v>89</v>
      </c>
      <c r="J14" s="5">
        <v>143</v>
      </c>
      <c r="K14" s="5">
        <v>89</v>
      </c>
      <c r="L14" s="5">
        <v>128</v>
      </c>
      <c r="M14" s="5">
        <v>13</v>
      </c>
      <c r="N14" s="5">
        <v>14</v>
      </c>
      <c r="O14" s="5">
        <v>4</v>
      </c>
      <c r="P14" s="5">
        <v>0</v>
      </c>
    </row>
    <row r="15" spans="1:16" x14ac:dyDescent="0.25">
      <c r="A15" s="2" t="s">
        <v>22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</row>
    <row r="16" spans="1:16" x14ac:dyDescent="0.25">
      <c r="A16" s="3" t="s">
        <v>23</v>
      </c>
      <c r="B16" s="5">
        <v>579</v>
      </c>
      <c r="C16" s="5">
        <v>453</v>
      </c>
      <c r="D16" s="5">
        <v>126</v>
      </c>
      <c r="E16" s="5">
        <v>100</v>
      </c>
      <c r="F16" s="5">
        <v>31</v>
      </c>
      <c r="G16" s="5">
        <v>98</v>
      </c>
      <c r="H16" s="5">
        <v>34</v>
      </c>
      <c r="I16" s="5">
        <v>114</v>
      </c>
      <c r="J16" s="5">
        <v>36</v>
      </c>
      <c r="K16" s="5">
        <v>117</v>
      </c>
      <c r="L16" s="5">
        <v>21</v>
      </c>
      <c r="M16" s="5">
        <v>20</v>
      </c>
      <c r="N16" s="5">
        <v>4</v>
      </c>
      <c r="O16" s="5">
        <v>4</v>
      </c>
      <c r="P16" s="5">
        <v>0</v>
      </c>
    </row>
    <row r="17" spans="1:16" x14ac:dyDescent="0.25">
      <c r="A17" s="3" t="s">
        <v>24</v>
      </c>
      <c r="B17" s="5">
        <v>440</v>
      </c>
      <c r="C17" s="5">
        <v>372</v>
      </c>
      <c r="D17" s="5">
        <v>68</v>
      </c>
      <c r="E17" s="5">
        <v>85</v>
      </c>
      <c r="F17" s="5">
        <v>17</v>
      </c>
      <c r="G17" s="5">
        <v>91</v>
      </c>
      <c r="H17" s="5">
        <v>19</v>
      </c>
      <c r="I17" s="5">
        <v>91</v>
      </c>
      <c r="J17" s="5">
        <v>13</v>
      </c>
      <c r="K17" s="5">
        <v>90</v>
      </c>
      <c r="L17" s="5">
        <v>16</v>
      </c>
      <c r="M17" s="5">
        <v>13</v>
      </c>
      <c r="N17" s="5">
        <v>3</v>
      </c>
      <c r="O17" s="5">
        <v>2</v>
      </c>
      <c r="P17" s="5">
        <v>0</v>
      </c>
    </row>
    <row r="18" spans="1:16" x14ac:dyDescent="0.25">
      <c r="A18" s="3" t="s">
        <v>25</v>
      </c>
      <c r="B18" s="5">
        <v>114</v>
      </c>
      <c r="C18" s="5">
        <v>92</v>
      </c>
      <c r="D18" s="5">
        <v>22</v>
      </c>
      <c r="E18" s="5">
        <v>22</v>
      </c>
      <c r="F18" s="5">
        <v>2</v>
      </c>
      <c r="G18" s="5">
        <v>23</v>
      </c>
      <c r="H18" s="5">
        <v>7</v>
      </c>
      <c r="I18" s="5">
        <v>26</v>
      </c>
      <c r="J18" s="5">
        <v>9</v>
      </c>
      <c r="K18" s="5">
        <v>17</v>
      </c>
      <c r="L18" s="5">
        <v>4</v>
      </c>
      <c r="M18" s="5">
        <v>4</v>
      </c>
      <c r="N18" s="5">
        <v>0</v>
      </c>
      <c r="O18" s="5">
        <v>0</v>
      </c>
      <c r="P18" s="5">
        <v>0</v>
      </c>
    </row>
    <row r="19" spans="1:16" x14ac:dyDescent="0.25">
      <c r="A19" s="1" t="s">
        <v>17</v>
      </c>
      <c r="B19" s="5">
        <v>1133</v>
      </c>
      <c r="C19" s="5">
        <v>917</v>
      </c>
      <c r="D19" s="5">
        <v>216</v>
      </c>
      <c r="E19" s="5">
        <v>207</v>
      </c>
      <c r="F19" s="5">
        <v>50</v>
      </c>
      <c r="G19" s="5">
        <v>212</v>
      </c>
      <c r="H19" s="5">
        <v>60</v>
      </c>
      <c r="I19" s="5">
        <v>231</v>
      </c>
      <c r="J19" s="5">
        <v>58</v>
      </c>
      <c r="K19" s="5">
        <v>224</v>
      </c>
      <c r="L19" s="5">
        <v>41</v>
      </c>
      <c r="M19" s="5">
        <v>37</v>
      </c>
      <c r="N19" s="5">
        <v>7</v>
      </c>
      <c r="O19" s="5">
        <v>6</v>
      </c>
      <c r="P19" s="5">
        <v>0</v>
      </c>
    </row>
    <row r="20" spans="1:16" x14ac:dyDescent="0.25">
      <c r="A20" s="2" t="s">
        <v>26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</row>
    <row r="21" spans="1:16" x14ac:dyDescent="0.25">
      <c r="A21" s="3" t="s">
        <v>27</v>
      </c>
      <c r="B21" s="5">
        <v>234</v>
      </c>
      <c r="C21" s="5">
        <v>171</v>
      </c>
      <c r="D21" s="5">
        <v>63</v>
      </c>
      <c r="E21" s="5">
        <v>36</v>
      </c>
      <c r="F21" s="5">
        <v>16</v>
      </c>
      <c r="G21" s="5">
        <v>45</v>
      </c>
      <c r="H21" s="5">
        <v>15</v>
      </c>
      <c r="I21" s="5">
        <v>46</v>
      </c>
      <c r="J21" s="5">
        <v>12</v>
      </c>
      <c r="K21" s="5">
        <v>41</v>
      </c>
      <c r="L21" s="5">
        <v>19</v>
      </c>
      <c r="M21" s="5">
        <v>1</v>
      </c>
      <c r="N21" s="5">
        <v>1</v>
      </c>
      <c r="O21" s="5">
        <v>2</v>
      </c>
      <c r="P21" s="5">
        <v>0</v>
      </c>
    </row>
    <row r="22" spans="1:16" x14ac:dyDescent="0.25">
      <c r="A22" s="3" t="s">
        <v>28</v>
      </c>
      <c r="B22" s="5">
        <v>273</v>
      </c>
      <c r="C22" s="5">
        <v>163</v>
      </c>
      <c r="D22" s="5">
        <v>110</v>
      </c>
      <c r="E22" s="5">
        <v>37</v>
      </c>
      <c r="F22" s="5">
        <v>31</v>
      </c>
      <c r="G22" s="5">
        <v>43</v>
      </c>
      <c r="H22" s="5">
        <v>21</v>
      </c>
      <c r="I22" s="5">
        <v>29</v>
      </c>
      <c r="J22" s="5">
        <v>37</v>
      </c>
      <c r="K22" s="5">
        <v>45</v>
      </c>
      <c r="L22" s="5">
        <v>19</v>
      </c>
      <c r="M22" s="5">
        <v>8</v>
      </c>
      <c r="N22" s="5">
        <v>2</v>
      </c>
      <c r="O22" s="5">
        <v>1</v>
      </c>
      <c r="P22" s="5">
        <v>0</v>
      </c>
    </row>
    <row r="23" spans="1:16" x14ac:dyDescent="0.25">
      <c r="A23" s="3" t="s">
        <v>29</v>
      </c>
      <c r="B23" s="5">
        <v>127</v>
      </c>
      <c r="C23" s="5">
        <v>86</v>
      </c>
      <c r="D23" s="5">
        <v>41</v>
      </c>
      <c r="E23" s="5">
        <v>17</v>
      </c>
      <c r="F23" s="5">
        <v>13</v>
      </c>
      <c r="G23" s="5">
        <v>25</v>
      </c>
      <c r="H23" s="5">
        <v>8</v>
      </c>
      <c r="I23" s="5">
        <v>26</v>
      </c>
      <c r="J23" s="5">
        <v>8</v>
      </c>
      <c r="K23" s="5">
        <v>14</v>
      </c>
      <c r="L23" s="5">
        <v>10</v>
      </c>
      <c r="M23" s="5">
        <v>3</v>
      </c>
      <c r="N23" s="5">
        <v>2</v>
      </c>
      <c r="O23" s="5">
        <v>1</v>
      </c>
      <c r="P23" s="5">
        <v>0</v>
      </c>
    </row>
    <row r="24" spans="1:16" x14ac:dyDescent="0.25">
      <c r="A24" s="3" t="s">
        <v>30</v>
      </c>
      <c r="B24" s="5">
        <v>407</v>
      </c>
      <c r="C24" s="5">
        <v>274</v>
      </c>
      <c r="D24" s="5">
        <v>133</v>
      </c>
      <c r="E24" s="5">
        <v>62</v>
      </c>
      <c r="F24" s="5">
        <v>26</v>
      </c>
      <c r="G24" s="5">
        <v>61</v>
      </c>
      <c r="H24" s="5">
        <v>40</v>
      </c>
      <c r="I24" s="5">
        <v>64</v>
      </c>
      <c r="J24" s="5">
        <v>33</v>
      </c>
      <c r="K24" s="5">
        <v>73</v>
      </c>
      <c r="L24" s="5">
        <v>30</v>
      </c>
      <c r="M24" s="5">
        <v>11</v>
      </c>
      <c r="N24" s="5">
        <v>2</v>
      </c>
      <c r="O24" s="5">
        <v>3</v>
      </c>
      <c r="P24" s="5">
        <v>2</v>
      </c>
    </row>
    <row r="25" spans="1:16" x14ac:dyDescent="0.25">
      <c r="A25" s="3" t="s">
        <v>31</v>
      </c>
      <c r="B25" s="5">
        <v>457</v>
      </c>
      <c r="C25" s="5">
        <v>380</v>
      </c>
      <c r="D25" s="5">
        <v>77</v>
      </c>
      <c r="E25" s="5">
        <v>81</v>
      </c>
      <c r="F25" s="5">
        <v>23</v>
      </c>
      <c r="G25" s="5">
        <v>102</v>
      </c>
      <c r="H25" s="5">
        <v>16</v>
      </c>
      <c r="I25" s="5">
        <v>92</v>
      </c>
      <c r="J25" s="5">
        <v>23</v>
      </c>
      <c r="K25" s="5">
        <v>90</v>
      </c>
      <c r="L25" s="5">
        <v>14</v>
      </c>
      <c r="M25" s="5">
        <v>14</v>
      </c>
      <c r="N25" s="5">
        <v>1</v>
      </c>
      <c r="O25" s="5">
        <v>1</v>
      </c>
      <c r="P25" s="5">
        <v>0</v>
      </c>
    </row>
    <row r="26" spans="1:16" x14ac:dyDescent="0.25">
      <c r="A26" s="1" t="s">
        <v>17</v>
      </c>
      <c r="B26" s="5">
        <v>1498</v>
      </c>
      <c r="C26" s="5">
        <v>1074</v>
      </c>
      <c r="D26" s="5">
        <v>424</v>
      </c>
      <c r="E26" s="5">
        <v>233</v>
      </c>
      <c r="F26" s="5">
        <v>109</v>
      </c>
      <c r="G26" s="5">
        <v>276</v>
      </c>
      <c r="H26" s="5">
        <v>100</v>
      </c>
      <c r="I26" s="5">
        <v>257</v>
      </c>
      <c r="J26" s="5">
        <v>113</v>
      </c>
      <c r="K26" s="5">
        <v>263</v>
      </c>
      <c r="L26" s="5">
        <v>92</v>
      </c>
      <c r="M26" s="5">
        <v>37</v>
      </c>
      <c r="N26" s="5">
        <v>8</v>
      </c>
      <c r="O26" s="5">
        <v>8</v>
      </c>
      <c r="P26" s="5">
        <v>2</v>
      </c>
    </row>
    <row r="27" spans="1:16" x14ac:dyDescent="0.25">
      <c r="A27" s="2" t="s">
        <v>32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1:16" x14ac:dyDescent="0.25">
      <c r="A28" s="3" t="s">
        <v>33</v>
      </c>
      <c r="B28" s="5">
        <v>84</v>
      </c>
      <c r="C28" s="5">
        <v>41</v>
      </c>
      <c r="D28" s="5">
        <v>43</v>
      </c>
      <c r="E28" s="5">
        <v>8</v>
      </c>
      <c r="F28" s="5">
        <v>10</v>
      </c>
      <c r="G28" s="5">
        <v>12</v>
      </c>
      <c r="H28" s="5">
        <v>10</v>
      </c>
      <c r="I28" s="5">
        <v>9</v>
      </c>
      <c r="J28" s="5">
        <v>10</v>
      </c>
      <c r="K28" s="5">
        <v>9</v>
      </c>
      <c r="L28" s="5">
        <v>12</v>
      </c>
      <c r="M28" s="5">
        <v>3</v>
      </c>
      <c r="N28" s="5">
        <v>1</v>
      </c>
      <c r="O28" s="5">
        <v>0</v>
      </c>
      <c r="P28" s="5">
        <v>0</v>
      </c>
    </row>
    <row r="29" spans="1:16" s="8" customFormat="1" x14ac:dyDescent="0.25">
      <c r="A29" s="3" t="s">
        <v>34</v>
      </c>
      <c r="B29" s="5">
        <v>193</v>
      </c>
      <c r="C29" s="5">
        <v>106</v>
      </c>
      <c r="D29" s="5">
        <v>87</v>
      </c>
      <c r="E29" s="5">
        <v>28</v>
      </c>
      <c r="F29" s="5">
        <v>17</v>
      </c>
      <c r="G29" s="5">
        <v>24</v>
      </c>
      <c r="H29" s="5">
        <v>19</v>
      </c>
      <c r="I29" s="5">
        <v>27</v>
      </c>
      <c r="J29" s="5">
        <v>25</v>
      </c>
      <c r="K29" s="5">
        <v>22</v>
      </c>
      <c r="L29" s="5">
        <v>23</v>
      </c>
      <c r="M29" s="5">
        <v>5</v>
      </c>
      <c r="N29" s="5">
        <v>2</v>
      </c>
      <c r="O29" s="5">
        <v>0</v>
      </c>
      <c r="P29" s="5">
        <v>1</v>
      </c>
    </row>
    <row r="30" spans="1:16" s="8" customFormat="1" x14ac:dyDescent="0.25">
      <c r="A30" s="3" t="s">
        <v>35</v>
      </c>
      <c r="B30" s="5">
        <v>109</v>
      </c>
      <c r="C30" s="5">
        <v>58</v>
      </c>
      <c r="D30" s="5">
        <v>51</v>
      </c>
      <c r="E30" s="5">
        <v>15</v>
      </c>
      <c r="F30" s="5">
        <v>14</v>
      </c>
      <c r="G30" s="5">
        <v>15</v>
      </c>
      <c r="H30" s="5">
        <v>12</v>
      </c>
      <c r="I30" s="5">
        <v>14</v>
      </c>
      <c r="J30" s="5">
        <v>10</v>
      </c>
      <c r="K30" s="5">
        <v>11</v>
      </c>
      <c r="L30" s="5">
        <v>14</v>
      </c>
      <c r="M30" s="5">
        <v>3</v>
      </c>
      <c r="N30" s="5">
        <v>1</v>
      </c>
      <c r="O30" s="5">
        <v>0</v>
      </c>
      <c r="P30" s="5">
        <v>0</v>
      </c>
    </row>
    <row r="31" spans="1:16" s="8" customFormat="1" x14ac:dyDescent="0.25">
      <c r="A31" s="1" t="s">
        <v>17</v>
      </c>
      <c r="B31" s="5">
        <v>386</v>
      </c>
      <c r="C31" s="5">
        <v>205</v>
      </c>
      <c r="D31" s="5">
        <v>181</v>
      </c>
      <c r="E31" s="5">
        <v>51</v>
      </c>
      <c r="F31" s="5">
        <v>41</v>
      </c>
      <c r="G31" s="5">
        <v>51</v>
      </c>
      <c r="H31" s="5">
        <v>41</v>
      </c>
      <c r="I31" s="5">
        <v>50</v>
      </c>
      <c r="J31" s="5">
        <v>45</v>
      </c>
      <c r="K31" s="5">
        <v>42</v>
      </c>
      <c r="L31" s="5">
        <v>49</v>
      </c>
      <c r="M31" s="5">
        <v>11</v>
      </c>
      <c r="N31" s="5">
        <v>4</v>
      </c>
      <c r="O31" s="5">
        <v>0</v>
      </c>
      <c r="P31" s="5">
        <v>1</v>
      </c>
    </row>
    <row r="32" spans="1:16" x14ac:dyDescent="0.25">
      <c r="A32" s="2" t="s">
        <v>36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</row>
    <row r="33" spans="1:16" x14ac:dyDescent="0.25">
      <c r="A33" s="3" t="s">
        <v>37</v>
      </c>
      <c r="B33" s="5">
        <v>189</v>
      </c>
      <c r="C33" s="5">
        <v>106</v>
      </c>
      <c r="D33" s="5">
        <v>83</v>
      </c>
      <c r="E33" s="5">
        <v>25</v>
      </c>
      <c r="F33" s="5">
        <v>22</v>
      </c>
      <c r="G33" s="5">
        <v>23</v>
      </c>
      <c r="H33" s="5">
        <v>21</v>
      </c>
      <c r="I33" s="5">
        <v>26</v>
      </c>
      <c r="J33" s="5">
        <v>22</v>
      </c>
      <c r="K33" s="5">
        <v>24</v>
      </c>
      <c r="L33" s="5">
        <v>18</v>
      </c>
      <c r="M33" s="5">
        <v>6</v>
      </c>
      <c r="N33" s="5">
        <v>0</v>
      </c>
      <c r="O33" s="5">
        <v>2</v>
      </c>
      <c r="P33" s="5">
        <v>0</v>
      </c>
    </row>
    <row r="34" spans="1:16" s="8" customFormat="1" x14ac:dyDescent="0.25">
      <c r="A34" s="3" t="s">
        <v>38</v>
      </c>
      <c r="B34" s="5">
        <v>404</v>
      </c>
      <c r="C34" s="5">
        <v>318</v>
      </c>
      <c r="D34" s="5">
        <v>86</v>
      </c>
      <c r="E34" s="5">
        <v>80</v>
      </c>
      <c r="F34" s="5">
        <v>21</v>
      </c>
      <c r="G34" s="5">
        <v>74</v>
      </c>
      <c r="H34" s="5">
        <v>29</v>
      </c>
      <c r="I34" s="5">
        <v>74</v>
      </c>
      <c r="J34" s="5">
        <v>20</v>
      </c>
      <c r="K34" s="5">
        <v>74</v>
      </c>
      <c r="L34" s="5">
        <v>14</v>
      </c>
      <c r="M34" s="5">
        <v>14</v>
      </c>
      <c r="N34" s="5">
        <v>2</v>
      </c>
      <c r="O34" s="5">
        <v>2</v>
      </c>
      <c r="P34" s="5">
        <v>0</v>
      </c>
    </row>
    <row r="35" spans="1:16" s="8" customFormat="1" x14ac:dyDescent="0.25">
      <c r="A35" s="3" t="s">
        <v>39</v>
      </c>
      <c r="B35" s="5">
        <v>77</v>
      </c>
      <c r="C35" s="5">
        <v>51</v>
      </c>
      <c r="D35" s="5">
        <v>26</v>
      </c>
      <c r="E35" s="5">
        <v>11</v>
      </c>
      <c r="F35" s="5">
        <v>8</v>
      </c>
      <c r="G35" s="5">
        <v>13</v>
      </c>
      <c r="H35" s="5">
        <v>5</v>
      </c>
      <c r="I35" s="5">
        <v>14</v>
      </c>
      <c r="J35" s="5">
        <v>7</v>
      </c>
      <c r="K35" s="5">
        <v>10</v>
      </c>
      <c r="L35" s="5">
        <v>5</v>
      </c>
      <c r="M35" s="5">
        <v>2</v>
      </c>
      <c r="N35" s="5">
        <v>1</v>
      </c>
      <c r="O35" s="5">
        <v>1</v>
      </c>
      <c r="P35" s="5">
        <v>0</v>
      </c>
    </row>
    <row r="36" spans="1:16" s="8" customFormat="1" x14ac:dyDescent="0.25">
      <c r="A36" s="1" t="s">
        <v>17</v>
      </c>
      <c r="B36" s="5">
        <v>670</v>
      </c>
      <c r="C36" s="5">
        <v>475</v>
      </c>
      <c r="D36" s="5">
        <v>195</v>
      </c>
      <c r="E36" s="5">
        <v>116</v>
      </c>
      <c r="F36" s="5">
        <v>51</v>
      </c>
      <c r="G36" s="5">
        <v>110</v>
      </c>
      <c r="H36" s="5">
        <v>55</v>
      </c>
      <c r="I36" s="5">
        <v>114</v>
      </c>
      <c r="J36" s="5">
        <v>49</v>
      </c>
      <c r="K36" s="5">
        <v>108</v>
      </c>
      <c r="L36" s="5">
        <v>37</v>
      </c>
      <c r="M36" s="5">
        <v>22</v>
      </c>
      <c r="N36" s="5">
        <v>3</v>
      </c>
      <c r="O36" s="5">
        <v>5</v>
      </c>
      <c r="P36" s="5">
        <v>0</v>
      </c>
    </row>
    <row r="37" spans="1:16" x14ac:dyDescent="0.25">
      <c r="A37" s="2" t="s">
        <v>40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</row>
    <row r="38" spans="1:16" x14ac:dyDescent="0.25">
      <c r="A38" s="3" t="s">
        <v>41</v>
      </c>
      <c r="B38" s="5">
        <v>278</v>
      </c>
      <c r="C38" s="5">
        <v>184</v>
      </c>
      <c r="D38" s="5">
        <v>94</v>
      </c>
      <c r="E38" s="5">
        <v>40</v>
      </c>
      <c r="F38" s="5">
        <v>23</v>
      </c>
      <c r="G38" s="5">
        <v>41</v>
      </c>
      <c r="H38" s="5">
        <v>25</v>
      </c>
      <c r="I38" s="5">
        <v>43</v>
      </c>
      <c r="J38" s="5">
        <v>20</v>
      </c>
      <c r="K38" s="5">
        <v>51</v>
      </c>
      <c r="L38" s="5">
        <v>25</v>
      </c>
      <c r="M38" s="5">
        <v>3</v>
      </c>
      <c r="N38" s="5">
        <v>1</v>
      </c>
      <c r="O38" s="5">
        <v>6</v>
      </c>
      <c r="P38" s="5">
        <v>0</v>
      </c>
    </row>
    <row r="39" spans="1:16" x14ac:dyDescent="0.25">
      <c r="A39" s="3" t="s">
        <v>42</v>
      </c>
      <c r="B39" s="5">
        <v>140</v>
      </c>
      <c r="C39" s="5">
        <v>107</v>
      </c>
      <c r="D39" s="5">
        <v>33</v>
      </c>
      <c r="E39" s="5">
        <v>26</v>
      </c>
      <c r="F39" s="5">
        <v>10</v>
      </c>
      <c r="G39" s="5">
        <v>30</v>
      </c>
      <c r="H39" s="5">
        <v>8</v>
      </c>
      <c r="I39" s="5">
        <v>22</v>
      </c>
      <c r="J39" s="5">
        <v>9</v>
      </c>
      <c r="K39" s="5">
        <v>21</v>
      </c>
      <c r="L39" s="5">
        <v>2</v>
      </c>
      <c r="M39" s="5">
        <v>7</v>
      </c>
      <c r="N39" s="5">
        <v>4</v>
      </c>
      <c r="O39" s="5">
        <v>1</v>
      </c>
      <c r="P39" s="5">
        <v>0</v>
      </c>
    </row>
    <row r="40" spans="1:16" x14ac:dyDescent="0.25">
      <c r="A40" s="3" t="s">
        <v>43</v>
      </c>
      <c r="B40" s="5">
        <v>125</v>
      </c>
      <c r="C40" s="5">
        <v>110</v>
      </c>
      <c r="D40" s="5">
        <v>15</v>
      </c>
      <c r="E40" s="5">
        <v>29</v>
      </c>
      <c r="F40" s="5">
        <v>5</v>
      </c>
      <c r="G40" s="5">
        <v>24</v>
      </c>
      <c r="H40" s="5">
        <v>3</v>
      </c>
      <c r="I40" s="5">
        <v>30</v>
      </c>
      <c r="J40" s="5">
        <v>3</v>
      </c>
      <c r="K40" s="5">
        <v>16</v>
      </c>
      <c r="L40" s="5">
        <v>4</v>
      </c>
      <c r="M40" s="5">
        <v>8</v>
      </c>
      <c r="N40" s="5">
        <v>0</v>
      </c>
      <c r="O40" s="5">
        <v>3</v>
      </c>
      <c r="P40" s="5">
        <v>0</v>
      </c>
    </row>
    <row r="41" spans="1:16" x14ac:dyDescent="0.25">
      <c r="A41" s="3" t="s">
        <v>44</v>
      </c>
      <c r="B41" s="5">
        <v>203</v>
      </c>
      <c r="C41" s="5">
        <v>167</v>
      </c>
      <c r="D41" s="5">
        <v>36</v>
      </c>
      <c r="E41" s="5">
        <v>37</v>
      </c>
      <c r="F41" s="5">
        <v>8</v>
      </c>
      <c r="G41" s="5">
        <v>38</v>
      </c>
      <c r="H41" s="5">
        <v>10</v>
      </c>
      <c r="I41" s="5">
        <v>34</v>
      </c>
      <c r="J41" s="5">
        <v>6</v>
      </c>
      <c r="K41" s="5">
        <v>47</v>
      </c>
      <c r="L41" s="5">
        <v>7</v>
      </c>
      <c r="M41" s="5">
        <v>8</v>
      </c>
      <c r="N41" s="5">
        <v>5</v>
      </c>
      <c r="O41" s="5">
        <v>3</v>
      </c>
      <c r="P41" s="5">
        <v>0</v>
      </c>
    </row>
    <row r="42" spans="1:16" x14ac:dyDescent="0.25">
      <c r="A42" s="3" t="s">
        <v>45</v>
      </c>
      <c r="B42" s="5">
        <v>87</v>
      </c>
      <c r="C42" s="5">
        <v>71</v>
      </c>
      <c r="D42" s="5">
        <v>16</v>
      </c>
      <c r="E42" s="5">
        <v>17</v>
      </c>
      <c r="F42" s="5">
        <v>7</v>
      </c>
      <c r="G42" s="5">
        <v>19</v>
      </c>
      <c r="H42" s="5">
        <v>3</v>
      </c>
      <c r="I42" s="5">
        <v>14</v>
      </c>
      <c r="J42" s="5">
        <v>4</v>
      </c>
      <c r="K42" s="5">
        <v>17</v>
      </c>
      <c r="L42" s="5">
        <v>2</v>
      </c>
      <c r="M42" s="5">
        <v>4</v>
      </c>
      <c r="N42" s="5">
        <v>0</v>
      </c>
      <c r="O42" s="5">
        <v>0</v>
      </c>
      <c r="P42" s="5">
        <v>0</v>
      </c>
    </row>
    <row r="43" spans="1:16" x14ac:dyDescent="0.25">
      <c r="A43" s="3" t="s">
        <v>46</v>
      </c>
      <c r="B43" s="5">
        <v>98</v>
      </c>
      <c r="C43" s="5">
        <v>80</v>
      </c>
      <c r="D43" s="5">
        <v>18</v>
      </c>
      <c r="E43" s="5">
        <v>25</v>
      </c>
      <c r="F43" s="5">
        <v>3</v>
      </c>
      <c r="G43" s="5">
        <v>16</v>
      </c>
      <c r="H43" s="5">
        <v>6</v>
      </c>
      <c r="I43" s="5">
        <v>17</v>
      </c>
      <c r="J43" s="5">
        <v>2</v>
      </c>
      <c r="K43" s="5">
        <v>16</v>
      </c>
      <c r="L43" s="5">
        <v>4</v>
      </c>
      <c r="M43" s="5">
        <v>6</v>
      </c>
      <c r="N43" s="5">
        <v>3</v>
      </c>
      <c r="O43" s="5">
        <v>0</v>
      </c>
      <c r="P43" s="5">
        <v>0</v>
      </c>
    </row>
    <row r="44" spans="1:16" x14ac:dyDescent="0.25">
      <c r="A44" s="1" t="s">
        <v>17</v>
      </c>
      <c r="B44" s="5">
        <v>931</v>
      </c>
      <c r="C44" s="5">
        <v>719</v>
      </c>
      <c r="D44" s="5">
        <v>212</v>
      </c>
      <c r="E44" s="5">
        <v>174</v>
      </c>
      <c r="F44" s="5">
        <v>56</v>
      </c>
      <c r="G44" s="5">
        <v>168</v>
      </c>
      <c r="H44" s="5">
        <v>55</v>
      </c>
      <c r="I44" s="5">
        <v>160</v>
      </c>
      <c r="J44" s="5">
        <v>44</v>
      </c>
      <c r="K44" s="5">
        <v>168</v>
      </c>
      <c r="L44" s="5">
        <v>44</v>
      </c>
      <c r="M44" s="5">
        <v>36</v>
      </c>
      <c r="N44" s="5">
        <v>13</v>
      </c>
      <c r="O44" s="5">
        <v>13</v>
      </c>
      <c r="P44" s="5">
        <v>0</v>
      </c>
    </row>
    <row r="45" spans="1:16" x14ac:dyDescent="0.25">
      <c r="A45" s="2" t="s">
        <v>47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1"/>
    </row>
    <row r="46" spans="1:16" x14ac:dyDescent="0.25">
      <c r="A46" s="3" t="s">
        <v>48</v>
      </c>
      <c r="B46" s="5">
        <v>107</v>
      </c>
      <c r="C46" s="5">
        <v>43</v>
      </c>
      <c r="D46" s="5">
        <v>64</v>
      </c>
      <c r="E46" s="5">
        <v>43</v>
      </c>
      <c r="F46" s="5">
        <v>64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</row>
    <row r="47" spans="1:16" x14ac:dyDescent="0.25">
      <c r="A47" s="1" t="s">
        <v>17</v>
      </c>
      <c r="B47" s="5">
        <v>107</v>
      </c>
      <c r="C47" s="5">
        <v>43</v>
      </c>
      <c r="D47" s="5">
        <v>64</v>
      </c>
      <c r="E47" s="5">
        <v>43</v>
      </c>
      <c r="F47" s="5">
        <v>64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</row>
    <row r="48" spans="1:16" x14ac:dyDescent="0.25">
      <c r="A48" s="2" t="s">
        <v>49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</row>
    <row r="49" spans="1:16" x14ac:dyDescent="0.25">
      <c r="A49" s="3" t="s">
        <v>50</v>
      </c>
      <c r="B49" s="5">
        <f>C49+D49</f>
        <v>174</v>
      </c>
      <c r="C49" s="5">
        <f>E49+G49+I49+K49+M49+O49</f>
        <v>51</v>
      </c>
      <c r="D49" s="5">
        <f>F49+H49+J49+L49+N49+P49</f>
        <v>123</v>
      </c>
      <c r="E49" s="5">
        <v>16</v>
      </c>
      <c r="F49" s="5">
        <v>20</v>
      </c>
      <c r="G49" s="5">
        <v>10</v>
      </c>
      <c r="H49" s="5">
        <v>32</v>
      </c>
      <c r="I49" s="5">
        <v>8</v>
      </c>
      <c r="J49" s="5">
        <v>30</v>
      </c>
      <c r="K49" s="5">
        <v>9</v>
      </c>
      <c r="L49" s="5">
        <v>34</v>
      </c>
      <c r="M49" s="5">
        <v>8</v>
      </c>
      <c r="N49" s="5">
        <v>4</v>
      </c>
      <c r="O49" s="5">
        <v>0</v>
      </c>
      <c r="P49" s="5">
        <v>3</v>
      </c>
    </row>
    <row r="50" spans="1:16" x14ac:dyDescent="0.25">
      <c r="A50" s="3" t="s">
        <v>51</v>
      </c>
      <c r="B50" s="5">
        <f t="shared" ref="B50:B51" si="0">C50+D50</f>
        <v>168</v>
      </c>
      <c r="C50" s="5">
        <f t="shared" ref="C50:C52" si="1">E50+G50+I50+K50+M50+O50</f>
        <v>23</v>
      </c>
      <c r="D50" s="5">
        <f t="shared" ref="D50:D52" si="2">F50+H50+J50+L50+N50+P50</f>
        <v>145</v>
      </c>
      <c r="E50" s="5">
        <v>10</v>
      </c>
      <c r="F50" s="5">
        <v>32</v>
      </c>
      <c r="G50" s="5">
        <v>7</v>
      </c>
      <c r="H50" s="5">
        <v>37</v>
      </c>
      <c r="I50" s="5">
        <v>3</v>
      </c>
      <c r="J50" s="5">
        <v>34</v>
      </c>
      <c r="K50" s="5">
        <v>3</v>
      </c>
      <c r="L50" s="5">
        <v>38</v>
      </c>
      <c r="M50" s="5">
        <v>0</v>
      </c>
      <c r="N50" s="5">
        <v>3</v>
      </c>
      <c r="O50" s="5">
        <v>0</v>
      </c>
      <c r="P50" s="5">
        <v>1</v>
      </c>
    </row>
    <row r="51" spans="1:16" x14ac:dyDescent="0.25">
      <c r="A51" s="3" t="s">
        <v>52</v>
      </c>
      <c r="B51" s="5">
        <f t="shared" si="0"/>
        <v>142</v>
      </c>
      <c r="C51" s="5">
        <f t="shared" si="1"/>
        <v>32</v>
      </c>
      <c r="D51" s="5">
        <f t="shared" si="2"/>
        <v>110</v>
      </c>
      <c r="E51" s="5">
        <v>10</v>
      </c>
      <c r="F51" s="5">
        <v>33</v>
      </c>
      <c r="G51" s="5">
        <v>7</v>
      </c>
      <c r="H51" s="5">
        <v>21</v>
      </c>
      <c r="I51" s="5">
        <v>5</v>
      </c>
      <c r="J51" s="5">
        <v>25</v>
      </c>
      <c r="K51" s="5">
        <v>8</v>
      </c>
      <c r="L51" s="5">
        <v>30</v>
      </c>
      <c r="M51" s="5">
        <v>2</v>
      </c>
      <c r="N51" s="5">
        <v>1</v>
      </c>
      <c r="O51" s="5">
        <v>0</v>
      </c>
      <c r="P51" s="5">
        <v>0</v>
      </c>
    </row>
    <row r="52" spans="1:16" x14ac:dyDescent="0.25">
      <c r="A52" s="1" t="s">
        <v>17</v>
      </c>
      <c r="B52" s="5">
        <f>SUM(B49:B51)</f>
        <v>484</v>
      </c>
      <c r="C52" s="5">
        <f t="shared" si="1"/>
        <v>106</v>
      </c>
      <c r="D52" s="5">
        <f t="shared" si="2"/>
        <v>378</v>
      </c>
      <c r="E52" s="5">
        <f t="shared" ref="E52:P52" si="3">SUM(E49:E51)</f>
        <v>36</v>
      </c>
      <c r="F52" s="5">
        <f t="shared" si="3"/>
        <v>85</v>
      </c>
      <c r="G52" s="5">
        <f t="shared" si="3"/>
        <v>24</v>
      </c>
      <c r="H52" s="5">
        <f t="shared" si="3"/>
        <v>90</v>
      </c>
      <c r="I52" s="5">
        <f t="shared" si="3"/>
        <v>16</v>
      </c>
      <c r="J52" s="5">
        <f t="shared" si="3"/>
        <v>89</v>
      </c>
      <c r="K52" s="5">
        <f t="shared" si="3"/>
        <v>20</v>
      </c>
      <c r="L52" s="5">
        <f t="shared" si="3"/>
        <v>102</v>
      </c>
      <c r="M52" s="5">
        <f t="shared" si="3"/>
        <v>10</v>
      </c>
      <c r="N52" s="5">
        <f t="shared" si="3"/>
        <v>8</v>
      </c>
      <c r="O52" s="5">
        <f t="shared" si="3"/>
        <v>0</v>
      </c>
      <c r="P52" s="5">
        <f t="shared" si="3"/>
        <v>4</v>
      </c>
    </row>
    <row r="53" spans="1:16" x14ac:dyDescent="0.25">
      <c r="A53" s="2" t="s">
        <v>53</v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1"/>
    </row>
    <row r="54" spans="1:16" x14ac:dyDescent="0.25">
      <c r="A54" s="3" t="s">
        <v>54</v>
      </c>
      <c r="B54" s="5">
        <f>C54+D54</f>
        <v>187</v>
      </c>
      <c r="C54" s="5">
        <f>E54+G54+I54+K54+M54+O54</f>
        <v>82</v>
      </c>
      <c r="D54" s="5">
        <f>F54+H54+J54+L54+N54+P54</f>
        <v>105</v>
      </c>
      <c r="E54" s="5">
        <v>16</v>
      </c>
      <c r="F54" s="5">
        <v>22</v>
      </c>
      <c r="G54" s="5">
        <v>23</v>
      </c>
      <c r="H54" s="5">
        <v>23</v>
      </c>
      <c r="I54" s="5">
        <v>20</v>
      </c>
      <c r="J54" s="5">
        <v>29</v>
      </c>
      <c r="K54" s="5">
        <v>19</v>
      </c>
      <c r="L54" s="5">
        <v>29</v>
      </c>
      <c r="M54" s="5">
        <v>3</v>
      </c>
      <c r="N54" s="5">
        <v>1</v>
      </c>
      <c r="O54" s="5">
        <v>1</v>
      </c>
      <c r="P54" s="5">
        <v>1</v>
      </c>
    </row>
    <row r="55" spans="1:16" x14ac:dyDescent="0.25">
      <c r="A55" s="3" t="s">
        <v>55</v>
      </c>
      <c r="B55" s="5">
        <f t="shared" ref="B55:B60" si="4">C55+D55</f>
        <v>341</v>
      </c>
      <c r="C55" s="5">
        <f t="shared" ref="C55:C60" si="5">E55+G55+I55+K55+M55+O55</f>
        <v>43</v>
      </c>
      <c r="D55" s="5">
        <f t="shared" ref="D55:D60" si="6">F55+H55+J55+L55+N55+P55</f>
        <v>298</v>
      </c>
      <c r="E55" s="5">
        <v>13</v>
      </c>
      <c r="F55" s="5">
        <v>67</v>
      </c>
      <c r="G55" s="5">
        <v>11</v>
      </c>
      <c r="H55" s="5">
        <v>70</v>
      </c>
      <c r="I55" s="5">
        <v>7</v>
      </c>
      <c r="J55" s="5">
        <v>77</v>
      </c>
      <c r="K55" s="5">
        <v>9</v>
      </c>
      <c r="L55" s="5">
        <v>73</v>
      </c>
      <c r="M55" s="5">
        <v>3</v>
      </c>
      <c r="N55" s="5">
        <v>11</v>
      </c>
      <c r="O55" s="5">
        <v>0</v>
      </c>
      <c r="P55" s="5">
        <v>0</v>
      </c>
    </row>
    <row r="56" spans="1:16" x14ac:dyDescent="0.25">
      <c r="A56" s="3" t="s">
        <v>56</v>
      </c>
      <c r="B56" s="5">
        <f t="shared" si="4"/>
        <v>346</v>
      </c>
      <c r="C56" s="5">
        <f t="shared" si="5"/>
        <v>92</v>
      </c>
      <c r="D56" s="5">
        <f t="shared" si="6"/>
        <v>254</v>
      </c>
      <c r="E56" s="5">
        <v>25</v>
      </c>
      <c r="F56" s="5">
        <v>49</v>
      </c>
      <c r="G56" s="5">
        <v>20</v>
      </c>
      <c r="H56" s="5">
        <v>66</v>
      </c>
      <c r="I56" s="5">
        <v>23</v>
      </c>
      <c r="J56" s="5">
        <v>65</v>
      </c>
      <c r="K56" s="5">
        <v>18</v>
      </c>
      <c r="L56" s="5">
        <v>69</v>
      </c>
      <c r="M56" s="5">
        <v>4</v>
      </c>
      <c r="N56" s="5">
        <v>4</v>
      </c>
      <c r="O56" s="5">
        <v>2</v>
      </c>
      <c r="P56" s="5">
        <v>1</v>
      </c>
    </row>
    <row r="57" spans="1:16" x14ac:dyDescent="0.25">
      <c r="A57" s="3" t="s">
        <v>57</v>
      </c>
      <c r="B57" s="5">
        <f t="shared" si="4"/>
        <v>156</v>
      </c>
      <c r="C57" s="5">
        <f t="shared" si="5"/>
        <v>29</v>
      </c>
      <c r="D57" s="5">
        <f t="shared" si="6"/>
        <v>127</v>
      </c>
      <c r="E57" s="5">
        <v>8</v>
      </c>
      <c r="F57" s="5">
        <v>27</v>
      </c>
      <c r="G57" s="5">
        <v>8</v>
      </c>
      <c r="H57" s="5">
        <v>32</v>
      </c>
      <c r="I57" s="5">
        <v>4</v>
      </c>
      <c r="J57" s="5">
        <v>37</v>
      </c>
      <c r="K57" s="5">
        <v>8</v>
      </c>
      <c r="L57" s="5">
        <v>27</v>
      </c>
      <c r="M57" s="5">
        <v>0</v>
      </c>
      <c r="N57" s="5">
        <v>2</v>
      </c>
      <c r="O57" s="5">
        <v>1</v>
      </c>
      <c r="P57" s="5">
        <v>2</v>
      </c>
    </row>
    <row r="58" spans="1:16" x14ac:dyDescent="0.25">
      <c r="A58" s="3" t="s">
        <v>58</v>
      </c>
      <c r="B58" s="5">
        <f t="shared" si="4"/>
        <v>177</v>
      </c>
      <c r="C58" s="5">
        <f t="shared" si="5"/>
        <v>41</v>
      </c>
      <c r="D58" s="5">
        <f t="shared" si="6"/>
        <v>136</v>
      </c>
      <c r="E58" s="5">
        <v>9</v>
      </c>
      <c r="F58" s="5">
        <v>31</v>
      </c>
      <c r="G58" s="5">
        <v>7</v>
      </c>
      <c r="H58" s="5">
        <v>36</v>
      </c>
      <c r="I58" s="5">
        <v>12</v>
      </c>
      <c r="J58" s="5">
        <v>31</v>
      </c>
      <c r="K58" s="5">
        <v>11</v>
      </c>
      <c r="L58" s="5">
        <v>34</v>
      </c>
      <c r="M58" s="5">
        <v>2</v>
      </c>
      <c r="N58" s="5">
        <v>4</v>
      </c>
      <c r="O58" s="5">
        <v>0</v>
      </c>
      <c r="P58" s="5">
        <v>0</v>
      </c>
    </row>
    <row r="59" spans="1:16" x14ac:dyDescent="0.25">
      <c r="A59" s="3" t="s">
        <v>59</v>
      </c>
      <c r="B59" s="5">
        <f t="shared" si="4"/>
        <v>198</v>
      </c>
      <c r="C59" s="5">
        <f t="shared" si="5"/>
        <v>127</v>
      </c>
      <c r="D59" s="5">
        <f t="shared" si="6"/>
        <v>71</v>
      </c>
      <c r="E59" s="5">
        <v>30</v>
      </c>
      <c r="F59" s="5">
        <v>14</v>
      </c>
      <c r="G59" s="5">
        <v>31</v>
      </c>
      <c r="H59" s="5">
        <v>12</v>
      </c>
      <c r="I59" s="5">
        <v>30</v>
      </c>
      <c r="J59" s="5">
        <v>20</v>
      </c>
      <c r="K59" s="5">
        <v>25</v>
      </c>
      <c r="L59" s="5">
        <v>17</v>
      </c>
      <c r="M59" s="5">
        <v>10</v>
      </c>
      <c r="N59" s="5">
        <v>8</v>
      </c>
      <c r="O59" s="5">
        <v>1</v>
      </c>
      <c r="P59" s="5">
        <v>0</v>
      </c>
    </row>
    <row r="60" spans="1:16" x14ac:dyDescent="0.25">
      <c r="A60" s="3" t="s">
        <v>60</v>
      </c>
      <c r="B60" s="5">
        <f t="shared" si="4"/>
        <v>185</v>
      </c>
      <c r="C60" s="5">
        <f t="shared" si="5"/>
        <v>36</v>
      </c>
      <c r="D60" s="5">
        <f t="shared" si="6"/>
        <v>149</v>
      </c>
      <c r="E60" s="5">
        <v>12</v>
      </c>
      <c r="F60" s="5">
        <v>28</v>
      </c>
      <c r="G60" s="5">
        <v>7</v>
      </c>
      <c r="H60" s="5">
        <v>43</v>
      </c>
      <c r="I60" s="5">
        <v>10</v>
      </c>
      <c r="J60" s="5">
        <v>41</v>
      </c>
      <c r="K60" s="5">
        <v>6</v>
      </c>
      <c r="L60" s="5">
        <v>35</v>
      </c>
      <c r="M60" s="5">
        <v>1</v>
      </c>
      <c r="N60" s="5">
        <v>2</v>
      </c>
      <c r="O60" s="5">
        <v>0</v>
      </c>
      <c r="P60" s="5">
        <v>0</v>
      </c>
    </row>
    <row r="61" spans="1:16" x14ac:dyDescent="0.25">
      <c r="A61" s="1" t="s">
        <v>17</v>
      </c>
      <c r="B61" s="5">
        <f>SUM(B54:B60)</f>
        <v>1590</v>
      </c>
      <c r="C61" s="5">
        <f t="shared" ref="C61:P61" si="7">SUM(C54:C60)</f>
        <v>450</v>
      </c>
      <c r="D61" s="5">
        <f t="shared" si="7"/>
        <v>1140</v>
      </c>
      <c r="E61" s="5">
        <f t="shared" si="7"/>
        <v>113</v>
      </c>
      <c r="F61" s="5">
        <f t="shared" si="7"/>
        <v>238</v>
      </c>
      <c r="G61" s="5">
        <f t="shared" si="7"/>
        <v>107</v>
      </c>
      <c r="H61" s="5">
        <f t="shared" si="7"/>
        <v>282</v>
      </c>
      <c r="I61" s="5">
        <f t="shared" si="7"/>
        <v>106</v>
      </c>
      <c r="J61" s="5">
        <f t="shared" si="7"/>
        <v>300</v>
      </c>
      <c r="K61" s="5">
        <f t="shared" si="7"/>
        <v>96</v>
      </c>
      <c r="L61" s="5">
        <f t="shared" si="7"/>
        <v>284</v>
      </c>
      <c r="M61" s="5">
        <f t="shared" si="7"/>
        <v>23</v>
      </c>
      <c r="N61" s="5">
        <f t="shared" si="7"/>
        <v>32</v>
      </c>
      <c r="O61" s="5">
        <f t="shared" si="7"/>
        <v>5</v>
      </c>
      <c r="P61" s="5">
        <f t="shared" si="7"/>
        <v>4</v>
      </c>
    </row>
    <row r="62" spans="1:16" s="6" customFormat="1" x14ac:dyDescent="0.25">
      <c r="A62" s="2" t="s">
        <v>63</v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1"/>
    </row>
    <row r="63" spans="1:16" s="6" customFormat="1" x14ac:dyDescent="0.25">
      <c r="A63" s="3" t="s">
        <v>64</v>
      </c>
      <c r="B63" s="5">
        <f t="shared" ref="B63:B66" si="8">C63+D63</f>
        <v>141</v>
      </c>
      <c r="C63" s="5">
        <f t="shared" ref="C63:D66" si="9">E63+G63+I63+K63+M63+O63</f>
        <v>32</v>
      </c>
      <c r="D63" s="5">
        <f t="shared" si="9"/>
        <v>109</v>
      </c>
      <c r="E63" s="5">
        <v>0</v>
      </c>
      <c r="F63" s="5">
        <v>0</v>
      </c>
      <c r="G63" s="5">
        <v>9</v>
      </c>
      <c r="H63" s="5">
        <v>33</v>
      </c>
      <c r="I63" s="5">
        <v>6</v>
      </c>
      <c r="J63" s="5">
        <v>35</v>
      </c>
      <c r="K63" s="5">
        <v>14</v>
      </c>
      <c r="L63" s="5">
        <v>34</v>
      </c>
      <c r="M63" s="5">
        <v>2</v>
      </c>
      <c r="N63" s="5">
        <v>7</v>
      </c>
      <c r="O63" s="5">
        <v>1</v>
      </c>
      <c r="P63" s="5">
        <v>0</v>
      </c>
    </row>
    <row r="64" spans="1:16" s="6" customFormat="1" x14ac:dyDescent="0.25">
      <c r="A64" s="3" t="s">
        <v>65</v>
      </c>
      <c r="B64" s="5">
        <f t="shared" si="8"/>
        <v>125</v>
      </c>
      <c r="C64" s="5">
        <f t="shared" si="9"/>
        <v>92</v>
      </c>
      <c r="D64" s="5">
        <f t="shared" si="9"/>
        <v>33</v>
      </c>
      <c r="E64" s="5">
        <v>1</v>
      </c>
      <c r="F64" s="5">
        <v>0</v>
      </c>
      <c r="G64" s="5">
        <v>29</v>
      </c>
      <c r="H64" s="5">
        <v>9</v>
      </c>
      <c r="I64" s="5">
        <v>28</v>
      </c>
      <c r="J64" s="5">
        <v>12</v>
      </c>
      <c r="K64" s="5">
        <v>25</v>
      </c>
      <c r="L64" s="5">
        <v>12</v>
      </c>
      <c r="M64" s="5">
        <v>8</v>
      </c>
      <c r="N64" s="5">
        <v>0</v>
      </c>
      <c r="O64" s="5">
        <v>1</v>
      </c>
      <c r="P64" s="5">
        <v>0</v>
      </c>
    </row>
    <row r="65" spans="1:16" s="6" customFormat="1" x14ac:dyDescent="0.25">
      <c r="A65" s="3" t="s">
        <v>66</v>
      </c>
      <c r="B65" s="5">
        <f t="shared" si="8"/>
        <v>69</v>
      </c>
      <c r="C65" s="5">
        <f t="shared" si="9"/>
        <v>36</v>
      </c>
      <c r="D65" s="5">
        <f t="shared" si="9"/>
        <v>33</v>
      </c>
      <c r="E65" s="5">
        <v>0</v>
      </c>
      <c r="F65" s="5">
        <v>0</v>
      </c>
      <c r="G65" s="5">
        <v>15</v>
      </c>
      <c r="H65" s="5">
        <v>7</v>
      </c>
      <c r="I65" s="5">
        <v>6</v>
      </c>
      <c r="J65" s="5">
        <v>14</v>
      </c>
      <c r="K65" s="5">
        <v>13</v>
      </c>
      <c r="L65" s="5">
        <v>12</v>
      </c>
      <c r="M65" s="5">
        <v>2</v>
      </c>
      <c r="N65" s="5">
        <v>0</v>
      </c>
      <c r="O65" s="5">
        <v>0</v>
      </c>
      <c r="P65" s="5">
        <v>0</v>
      </c>
    </row>
    <row r="66" spans="1:16" s="6" customFormat="1" x14ac:dyDescent="0.25">
      <c r="A66" s="3" t="s">
        <v>67</v>
      </c>
      <c r="B66" s="5">
        <f t="shared" si="8"/>
        <v>68</v>
      </c>
      <c r="C66" s="5">
        <f t="shared" si="9"/>
        <v>37</v>
      </c>
      <c r="D66" s="5">
        <f t="shared" si="9"/>
        <v>31</v>
      </c>
      <c r="E66" s="5">
        <v>0</v>
      </c>
      <c r="F66" s="5">
        <v>1</v>
      </c>
      <c r="G66" s="5">
        <v>11</v>
      </c>
      <c r="H66" s="5">
        <v>9</v>
      </c>
      <c r="I66" s="5">
        <v>11</v>
      </c>
      <c r="J66" s="5">
        <v>9</v>
      </c>
      <c r="K66" s="5">
        <v>12</v>
      </c>
      <c r="L66" s="5">
        <v>10</v>
      </c>
      <c r="M66" s="5">
        <v>3</v>
      </c>
      <c r="N66" s="5">
        <v>2</v>
      </c>
      <c r="O66" s="5">
        <v>0</v>
      </c>
      <c r="P66" s="5">
        <v>0</v>
      </c>
    </row>
    <row r="67" spans="1:16" s="6" customFormat="1" x14ac:dyDescent="0.25">
      <c r="A67" s="7" t="s">
        <v>17</v>
      </c>
      <c r="B67" s="5">
        <f>SUM(B63:B66)</f>
        <v>403</v>
      </c>
      <c r="C67" s="5">
        <f t="shared" ref="C67:P67" si="10">SUM(C63:C66)</f>
        <v>197</v>
      </c>
      <c r="D67" s="5">
        <f t="shared" si="10"/>
        <v>206</v>
      </c>
      <c r="E67" s="5">
        <f t="shared" si="10"/>
        <v>1</v>
      </c>
      <c r="F67" s="5">
        <f t="shared" si="10"/>
        <v>1</v>
      </c>
      <c r="G67" s="5">
        <f t="shared" si="10"/>
        <v>64</v>
      </c>
      <c r="H67" s="5">
        <f t="shared" si="10"/>
        <v>58</v>
      </c>
      <c r="I67" s="5">
        <f t="shared" si="10"/>
        <v>51</v>
      </c>
      <c r="J67" s="5">
        <f t="shared" si="10"/>
        <v>70</v>
      </c>
      <c r="K67" s="5">
        <f t="shared" si="10"/>
        <v>64</v>
      </c>
      <c r="L67" s="5">
        <f t="shared" si="10"/>
        <v>68</v>
      </c>
      <c r="M67" s="5">
        <f t="shared" si="10"/>
        <v>15</v>
      </c>
      <c r="N67" s="5">
        <f t="shared" si="10"/>
        <v>9</v>
      </c>
      <c r="O67" s="5">
        <f t="shared" si="10"/>
        <v>2</v>
      </c>
      <c r="P67" s="5">
        <f t="shared" si="10"/>
        <v>0</v>
      </c>
    </row>
    <row r="68" spans="1:16" ht="18.75" x14ac:dyDescent="0.25">
      <c r="A68" s="4" t="s">
        <v>61</v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"/>
    </row>
    <row r="69" spans="1:16" x14ac:dyDescent="0.25">
      <c r="A69" s="2" t="s">
        <v>18</v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1"/>
    </row>
    <row r="70" spans="1:16" x14ac:dyDescent="0.25">
      <c r="A70" s="3" t="s">
        <v>62</v>
      </c>
      <c r="B70" s="5">
        <v>32</v>
      </c>
      <c r="C70" s="5">
        <v>21</v>
      </c>
      <c r="D70" s="5">
        <v>11</v>
      </c>
      <c r="E70" s="5">
        <v>21</v>
      </c>
      <c r="F70" s="5">
        <v>11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</row>
    <row r="71" spans="1:16" x14ac:dyDescent="0.25">
      <c r="A71" s="1" t="s">
        <v>17</v>
      </c>
      <c r="B71" s="5">
        <v>32</v>
      </c>
      <c r="C71" s="5">
        <v>21</v>
      </c>
      <c r="D71" s="5">
        <v>11</v>
      </c>
      <c r="E71" s="5">
        <v>21</v>
      </c>
      <c r="F71" s="5">
        <v>11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</row>
    <row r="72" spans="1:16" x14ac:dyDescent="0.25">
      <c r="A72" s="1" t="s">
        <v>68</v>
      </c>
      <c r="B72" s="5">
        <f>SUM(B71,B47,B44,B36,B31,B26,B19,B14,B9)</f>
        <v>6415</v>
      </c>
      <c r="C72" s="5">
        <f t="shared" ref="C72:P72" si="11">SUM(C71,C47,C44,C36,C31,C26,C19,C14,C9)</f>
        <v>4005</v>
      </c>
      <c r="D72" s="5">
        <f t="shared" si="11"/>
        <v>2410</v>
      </c>
      <c r="E72" s="5">
        <f t="shared" si="11"/>
        <v>962</v>
      </c>
      <c r="F72" s="5">
        <f t="shared" si="11"/>
        <v>631</v>
      </c>
      <c r="G72" s="5">
        <f t="shared" si="11"/>
        <v>969</v>
      </c>
      <c r="H72" s="5">
        <f t="shared" si="11"/>
        <v>573</v>
      </c>
      <c r="I72" s="5">
        <f t="shared" si="11"/>
        <v>937</v>
      </c>
      <c r="J72" s="5">
        <f t="shared" si="11"/>
        <v>585</v>
      </c>
      <c r="K72" s="5">
        <f t="shared" si="11"/>
        <v>928</v>
      </c>
      <c r="L72" s="5">
        <f t="shared" si="11"/>
        <v>517</v>
      </c>
      <c r="M72" s="5">
        <f t="shared" si="11"/>
        <v>172</v>
      </c>
      <c r="N72" s="5">
        <f t="shared" si="11"/>
        <v>96</v>
      </c>
      <c r="O72" s="5">
        <f t="shared" si="11"/>
        <v>37</v>
      </c>
      <c r="P72" s="5">
        <f t="shared" si="11"/>
        <v>8</v>
      </c>
    </row>
    <row r="73" spans="1:16" x14ac:dyDescent="0.25">
      <c r="A73" s="1" t="s">
        <v>70</v>
      </c>
      <c r="B73" s="5">
        <f>SUM(B67,B61,B52,)</f>
        <v>2477</v>
      </c>
      <c r="C73" s="5">
        <f t="shared" ref="C73:P73" si="12">SUM(C67,C61,C52,)</f>
        <v>753</v>
      </c>
      <c r="D73" s="5">
        <f t="shared" si="12"/>
        <v>1724</v>
      </c>
      <c r="E73" s="5">
        <f t="shared" si="12"/>
        <v>150</v>
      </c>
      <c r="F73" s="5">
        <f t="shared" si="12"/>
        <v>324</v>
      </c>
      <c r="G73" s="5">
        <f t="shared" si="12"/>
        <v>195</v>
      </c>
      <c r="H73" s="5">
        <f t="shared" si="12"/>
        <v>430</v>
      </c>
      <c r="I73" s="5">
        <f t="shared" si="12"/>
        <v>173</v>
      </c>
      <c r="J73" s="5">
        <f t="shared" si="12"/>
        <v>459</v>
      </c>
      <c r="K73" s="5">
        <f t="shared" si="12"/>
        <v>180</v>
      </c>
      <c r="L73" s="5">
        <f t="shared" si="12"/>
        <v>454</v>
      </c>
      <c r="M73" s="5">
        <f t="shared" si="12"/>
        <v>48</v>
      </c>
      <c r="N73" s="5">
        <f t="shared" si="12"/>
        <v>49</v>
      </c>
      <c r="O73" s="5">
        <f t="shared" si="12"/>
        <v>7</v>
      </c>
      <c r="P73" s="5">
        <f t="shared" si="12"/>
        <v>8</v>
      </c>
    </row>
    <row r="74" spans="1:16" x14ac:dyDescent="0.25">
      <c r="A74" s="1" t="s">
        <v>69</v>
      </c>
      <c r="B74" s="5">
        <f t="shared" ref="B74:P74" si="13">B9+B14+B19+B26+B31+B36+B44+B47+B52+B61+B71+B67</f>
        <v>8892</v>
      </c>
      <c r="C74" s="5">
        <f t="shared" si="13"/>
        <v>4758</v>
      </c>
      <c r="D74" s="5">
        <f t="shared" si="13"/>
        <v>4134</v>
      </c>
      <c r="E74" s="5">
        <f t="shared" si="13"/>
        <v>1112</v>
      </c>
      <c r="F74" s="5">
        <f t="shared" si="13"/>
        <v>955</v>
      </c>
      <c r="G74" s="5">
        <f t="shared" si="13"/>
        <v>1164</v>
      </c>
      <c r="H74" s="5">
        <f t="shared" si="13"/>
        <v>1003</v>
      </c>
      <c r="I74" s="5">
        <f t="shared" si="13"/>
        <v>1110</v>
      </c>
      <c r="J74" s="5">
        <f t="shared" si="13"/>
        <v>1044</v>
      </c>
      <c r="K74" s="5">
        <f t="shared" si="13"/>
        <v>1108</v>
      </c>
      <c r="L74" s="5">
        <f t="shared" si="13"/>
        <v>971</v>
      </c>
      <c r="M74" s="5">
        <f t="shared" si="13"/>
        <v>220</v>
      </c>
      <c r="N74" s="5">
        <f t="shared" si="13"/>
        <v>145</v>
      </c>
      <c r="O74" s="5">
        <f t="shared" si="13"/>
        <v>44</v>
      </c>
      <c r="P74" s="5">
        <f t="shared" si="13"/>
        <v>16</v>
      </c>
    </row>
    <row r="77" spans="1:16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</sheetData>
  <mergeCells count="23">
    <mergeCell ref="B68:P68"/>
    <mergeCell ref="B69:P69"/>
    <mergeCell ref="A1:P1"/>
    <mergeCell ref="A2:P2"/>
    <mergeCell ref="B27:P27"/>
    <mergeCell ref="B32:P32"/>
    <mergeCell ref="B37:P37"/>
    <mergeCell ref="B45:P45"/>
    <mergeCell ref="B48:P48"/>
    <mergeCell ref="B53:P53"/>
    <mergeCell ref="M3:N3"/>
    <mergeCell ref="O3:P3"/>
    <mergeCell ref="B5:P5"/>
    <mergeCell ref="B10:P10"/>
    <mergeCell ref="B15:P15"/>
    <mergeCell ref="B20:P20"/>
    <mergeCell ref="B62:P62"/>
    <mergeCell ref="K3:L3"/>
    <mergeCell ref="A3:A4"/>
    <mergeCell ref="B3:D3"/>
    <mergeCell ref="E3:F3"/>
    <mergeCell ref="G3:H3"/>
    <mergeCell ref="I3:J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學士班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2017-09-28T01:37:17Z</cp:lastPrinted>
  <dcterms:created xsi:type="dcterms:W3CDTF">2017-09-27T05:48:45Z</dcterms:created>
  <dcterms:modified xsi:type="dcterms:W3CDTF">2017-09-29T09:38:19Z</dcterms:modified>
</cp:coreProperties>
</file>