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9675" windowHeight="4905"/>
  </bookViews>
  <sheets>
    <sheet name="學士班" sheetId="1" r:id="rId1"/>
    <sheet name="工作表1" sheetId="4" r:id="rId2"/>
  </sheets>
  <definedNames>
    <definedName name="_xlnm.Print_Titles" localSheetId="0">學士班!$1:$4</definedName>
  </definedNames>
  <calcPr calcId="144525"/>
</workbook>
</file>

<file path=xl/calcChain.xml><?xml version="1.0" encoding="utf-8"?>
<calcChain xmlns="http://schemas.openxmlformats.org/spreadsheetml/2006/main">
  <c r="B58" i="1" l="1"/>
  <c r="B57" i="1"/>
  <c r="C61" i="1"/>
  <c r="C60" i="1"/>
  <c r="C59" i="1"/>
  <c r="C58" i="1"/>
  <c r="C57" i="1"/>
  <c r="D61" i="1"/>
  <c r="B61" i="1" s="1"/>
  <c r="D60" i="1"/>
  <c r="B60" i="1" s="1"/>
  <c r="D59" i="1"/>
  <c r="B59" i="1" s="1"/>
  <c r="D58" i="1"/>
  <c r="D57" i="1"/>
  <c r="B53" i="1" l="1"/>
  <c r="B63" i="1"/>
  <c r="B69" i="1"/>
  <c r="B74" i="1"/>
  <c r="E76" i="1" l="1"/>
  <c r="I76" i="1"/>
  <c r="M76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B75" i="1"/>
  <c r="B76" i="1" s="1"/>
  <c r="C74" i="1"/>
  <c r="C76" i="1" s="1"/>
  <c r="D74" i="1"/>
  <c r="D76" i="1" s="1"/>
  <c r="E74" i="1"/>
  <c r="F74" i="1"/>
  <c r="F76" i="1" s="1"/>
  <c r="G74" i="1"/>
  <c r="G76" i="1" s="1"/>
  <c r="H74" i="1"/>
  <c r="H76" i="1" s="1"/>
  <c r="I74" i="1"/>
  <c r="J74" i="1"/>
  <c r="J76" i="1" s="1"/>
  <c r="K74" i="1"/>
  <c r="K76" i="1" s="1"/>
  <c r="L74" i="1"/>
  <c r="L76" i="1" s="1"/>
  <c r="M74" i="1"/>
  <c r="N74" i="1"/>
  <c r="N76" i="1" s="1"/>
  <c r="O74" i="1"/>
  <c r="O76" i="1" s="1"/>
  <c r="P74" i="1"/>
  <c r="P76" i="1" s="1"/>
</calcChain>
</file>

<file path=xl/sharedStrings.xml><?xml version="1.0" encoding="utf-8"?>
<sst xmlns="http://schemas.openxmlformats.org/spreadsheetml/2006/main" count="97" uniqueCount="73">
  <si>
    <t>一０七學年度第1學期 學士班 院系人數統計</t>
  </si>
  <si>
    <t>院 系 別</t>
  </si>
  <si>
    <t>共 計</t>
  </si>
  <si>
    <t>一年級</t>
  </si>
  <si>
    <t>二年級</t>
  </si>
  <si>
    <t>三年級</t>
  </si>
  <si>
    <t>四年級</t>
  </si>
  <si>
    <t>五年級</t>
  </si>
  <si>
    <t>六年級</t>
  </si>
  <si>
    <t>計</t>
  </si>
  <si>
    <t>男</t>
  </si>
  <si>
    <t>女</t>
  </si>
  <si>
    <t>【人文社會學院】</t>
  </si>
  <si>
    <t>中國文學系</t>
  </si>
  <si>
    <t>外國語文學系</t>
  </si>
  <si>
    <t>人文社會學院學士班</t>
  </si>
  <si>
    <t>本 院 合 計</t>
  </si>
  <si>
    <t>【科技管理學院】</t>
  </si>
  <si>
    <t>經濟學系</t>
  </si>
  <si>
    <t>計量財務金融學系</t>
  </si>
  <si>
    <t>科技管理學院學士班</t>
  </si>
  <si>
    <t>【電機資訊學院】</t>
  </si>
  <si>
    <t>資訊工程學系</t>
  </si>
  <si>
    <t>電機工程學系</t>
  </si>
  <si>
    <t>電機資訊學院學士班</t>
  </si>
  <si>
    <t>【工學院】</t>
  </si>
  <si>
    <t>化學工程學系</t>
  </si>
  <si>
    <t>工業工程與工程管理學系</t>
  </si>
  <si>
    <t>工學院學士班</t>
  </si>
  <si>
    <t>材料科學工程學系</t>
  </si>
  <si>
    <t>動力機械工程學系</t>
  </si>
  <si>
    <t>【生命科學院】</t>
  </si>
  <si>
    <t>醫學科學系</t>
  </si>
  <si>
    <t>生命科學系</t>
  </si>
  <si>
    <t>生命科學院學士班</t>
  </si>
  <si>
    <t>【原子科學院】</t>
  </si>
  <si>
    <t>生醫工程與環境科學系</t>
  </si>
  <si>
    <t>工程與系統科學系</t>
  </si>
  <si>
    <t>原子科學院學士班</t>
  </si>
  <si>
    <t>【理學院】</t>
  </si>
  <si>
    <t>化學系</t>
  </si>
  <si>
    <t>數學系應用數學組</t>
  </si>
  <si>
    <t>數學系數學組</t>
  </si>
  <si>
    <t>物理學系物理組</t>
  </si>
  <si>
    <t>物理學系光電物理組</t>
  </si>
  <si>
    <t>理學院學士班</t>
  </si>
  <si>
    <t>【清華學院】</t>
  </si>
  <si>
    <t>清華學院學士班</t>
  </si>
  <si>
    <t>【藝術學院】</t>
  </si>
  <si>
    <t>藝術與設計學系創作組</t>
  </si>
  <si>
    <t>藝術與設計學系設計組</t>
  </si>
  <si>
    <t>藝術學院學士班</t>
  </si>
  <si>
    <t>音樂學系</t>
  </si>
  <si>
    <t>【竹師教育學院】</t>
  </si>
  <si>
    <t>環境與文化資源學系</t>
  </si>
  <si>
    <t>幼兒教育學系</t>
  </si>
  <si>
    <t>教育與學習科技學系</t>
  </si>
  <si>
    <t>英語教學系</t>
  </si>
  <si>
    <t>竹師教育學院學士班</t>
  </si>
  <si>
    <t>教育心理與諮商學系</t>
  </si>
  <si>
    <t>體育學系</t>
  </si>
  <si>
    <t>特殊教育學系</t>
  </si>
  <si>
    <t>學士後</t>
  </si>
  <si>
    <t>學士後法律學士學位學程</t>
  </si>
  <si>
    <t>全 校 總 計</t>
  </si>
  <si>
    <t>校本部人數</t>
    <phoneticPr fontId="4" type="noConversion"/>
  </si>
  <si>
    <r>
      <rPr>
        <sz val="12"/>
        <color theme="1"/>
        <rFont val="標楷體"/>
        <family val="4"/>
        <charset val="136"/>
      </rPr>
      <t>統計日期</t>
    </r>
    <r>
      <rPr>
        <sz val="12"/>
        <color theme="1"/>
        <rFont val="Times New Roman"/>
        <family val="1"/>
      </rPr>
      <t>:2018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09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25</t>
    </r>
    <r>
      <rPr>
        <sz val="12"/>
        <color theme="1"/>
        <rFont val="標楷體"/>
        <family val="4"/>
        <charset val="136"/>
      </rPr>
      <t>日</t>
    </r>
  </si>
  <si>
    <t>【系所調整院務中心】</t>
  </si>
  <si>
    <t>中國語文學系</t>
  </si>
  <si>
    <t>應用數學系</t>
  </si>
  <si>
    <t>應用科學系生命科學組</t>
  </si>
  <si>
    <t>應用科學系材料科學組</t>
  </si>
  <si>
    <t>南大校區人數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</si>
</sst>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3.5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8" xfId="0" applyFont="1" applyFill="1" applyBorder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workbookViewId="0">
      <pane xSplit="1" ySplit="4" topLeftCell="B68" activePane="bottomRight" state="frozen"/>
      <selection pane="topRight" activeCell="B1" sqref="B1"/>
      <selection pane="bottomLeft" activeCell="A5" sqref="A5"/>
      <selection pane="bottomRight" activeCell="E59" sqref="E59"/>
    </sheetView>
  </sheetViews>
  <sheetFormatPr defaultRowHeight="16.5" x14ac:dyDescent="0.25"/>
  <cols>
    <col min="1" max="1" width="32.875" customWidth="1"/>
    <col min="2" max="16" width="6.5" customWidth="1"/>
  </cols>
  <sheetData>
    <row r="1" spans="1:16" ht="25.5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x14ac:dyDescent="0.25">
      <c r="A2" s="1"/>
      <c r="B2" s="35" t="s">
        <v>66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6.5" customHeight="1" x14ac:dyDescent="0.25">
      <c r="A3" s="37" t="s">
        <v>1</v>
      </c>
      <c r="B3" s="30" t="s">
        <v>2</v>
      </c>
      <c r="C3" s="31"/>
      <c r="D3" s="32"/>
      <c r="E3" s="25" t="s">
        <v>3</v>
      </c>
      <c r="F3" s="26"/>
      <c r="G3" s="25" t="s">
        <v>4</v>
      </c>
      <c r="H3" s="26"/>
      <c r="I3" s="25" t="s">
        <v>5</v>
      </c>
      <c r="J3" s="26"/>
      <c r="K3" s="25" t="s">
        <v>6</v>
      </c>
      <c r="L3" s="26"/>
      <c r="M3" s="25" t="s">
        <v>7</v>
      </c>
      <c r="N3" s="26"/>
      <c r="O3" s="25" t="s">
        <v>8</v>
      </c>
      <c r="P3" s="26"/>
    </row>
    <row r="4" spans="1:16" x14ac:dyDescent="0.25">
      <c r="A4" s="38"/>
      <c r="B4" s="2" t="s">
        <v>9</v>
      </c>
      <c r="C4" s="2" t="s">
        <v>10</v>
      </c>
      <c r="D4" s="2" t="s">
        <v>11</v>
      </c>
      <c r="E4" s="2" t="s">
        <v>10</v>
      </c>
      <c r="F4" s="2" t="s">
        <v>11</v>
      </c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2" t="s">
        <v>11</v>
      </c>
      <c r="M4" s="2" t="s">
        <v>10</v>
      </c>
      <c r="N4" s="2" t="s">
        <v>11</v>
      </c>
      <c r="O4" s="2" t="s">
        <v>10</v>
      </c>
      <c r="P4" s="2" t="s">
        <v>11</v>
      </c>
    </row>
    <row r="5" spans="1:16" x14ac:dyDescent="0.25">
      <c r="A5" s="3" t="s">
        <v>12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x14ac:dyDescent="0.25">
      <c r="A6" s="4" t="s">
        <v>13</v>
      </c>
      <c r="B6" s="6">
        <v>210</v>
      </c>
      <c r="C6" s="6">
        <v>44</v>
      </c>
      <c r="D6" s="6">
        <v>166</v>
      </c>
      <c r="E6" s="6">
        <v>11</v>
      </c>
      <c r="F6" s="6">
        <v>36</v>
      </c>
      <c r="G6" s="6">
        <v>9</v>
      </c>
      <c r="H6" s="6">
        <v>43</v>
      </c>
      <c r="I6" s="6">
        <v>11</v>
      </c>
      <c r="J6" s="6">
        <v>38</v>
      </c>
      <c r="K6" s="6">
        <v>10</v>
      </c>
      <c r="L6" s="6">
        <v>35</v>
      </c>
      <c r="M6" s="6">
        <v>3</v>
      </c>
      <c r="N6" s="6">
        <v>11</v>
      </c>
      <c r="O6" s="6">
        <v>0</v>
      </c>
      <c r="P6" s="6">
        <v>3</v>
      </c>
    </row>
    <row r="7" spans="1:16" x14ac:dyDescent="0.25">
      <c r="A7" s="4" t="s">
        <v>14</v>
      </c>
      <c r="B7" s="6">
        <v>221</v>
      </c>
      <c r="C7" s="6">
        <v>28</v>
      </c>
      <c r="D7" s="6">
        <v>193</v>
      </c>
      <c r="E7" s="6">
        <v>10</v>
      </c>
      <c r="F7" s="6">
        <v>40</v>
      </c>
      <c r="G7" s="6">
        <v>4</v>
      </c>
      <c r="H7" s="6">
        <v>45</v>
      </c>
      <c r="I7" s="6">
        <v>6</v>
      </c>
      <c r="J7" s="6">
        <v>48</v>
      </c>
      <c r="K7" s="6">
        <v>5</v>
      </c>
      <c r="L7" s="6">
        <v>41</v>
      </c>
      <c r="M7" s="6">
        <v>2</v>
      </c>
      <c r="N7" s="6">
        <v>17</v>
      </c>
      <c r="O7" s="6">
        <v>1</v>
      </c>
      <c r="P7" s="6">
        <v>2</v>
      </c>
    </row>
    <row r="8" spans="1:16" x14ac:dyDescent="0.25">
      <c r="A8" s="4" t="s">
        <v>15</v>
      </c>
      <c r="B8" s="6">
        <v>365</v>
      </c>
      <c r="C8" s="6">
        <v>114</v>
      </c>
      <c r="D8" s="6">
        <v>251</v>
      </c>
      <c r="E8" s="6">
        <v>25</v>
      </c>
      <c r="F8" s="6">
        <v>55</v>
      </c>
      <c r="G8" s="6">
        <v>31</v>
      </c>
      <c r="H8" s="6">
        <v>61</v>
      </c>
      <c r="I8" s="6">
        <v>24</v>
      </c>
      <c r="J8" s="6">
        <v>54</v>
      </c>
      <c r="K8" s="6">
        <v>23</v>
      </c>
      <c r="L8" s="6">
        <v>55</v>
      </c>
      <c r="M8" s="6">
        <v>7</v>
      </c>
      <c r="N8" s="6">
        <v>24</v>
      </c>
      <c r="O8" s="6">
        <v>4</v>
      </c>
      <c r="P8" s="6">
        <v>2</v>
      </c>
    </row>
    <row r="9" spans="1:16" x14ac:dyDescent="0.25">
      <c r="A9" s="2" t="s">
        <v>16</v>
      </c>
      <c r="B9" s="6">
        <v>796</v>
      </c>
      <c r="C9" s="6">
        <v>186</v>
      </c>
      <c r="D9" s="6">
        <v>610</v>
      </c>
      <c r="E9" s="6">
        <v>46</v>
      </c>
      <c r="F9" s="6">
        <v>131</v>
      </c>
      <c r="G9" s="6">
        <v>44</v>
      </c>
      <c r="H9" s="6">
        <v>149</v>
      </c>
      <c r="I9" s="6">
        <v>41</v>
      </c>
      <c r="J9" s="6">
        <v>140</v>
      </c>
      <c r="K9" s="6">
        <v>38</v>
      </c>
      <c r="L9" s="6">
        <v>131</v>
      </c>
      <c r="M9" s="6">
        <v>12</v>
      </c>
      <c r="N9" s="6">
        <v>52</v>
      </c>
      <c r="O9" s="6">
        <v>5</v>
      </c>
      <c r="P9" s="6">
        <v>7</v>
      </c>
    </row>
    <row r="10" spans="1:16" x14ac:dyDescent="0.25">
      <c r="A10" s="3" t="s">
        <v>17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x14ac:dyDescent="0.25">
      <c r="A11" s="4" t="s">
        <v>18</v>
      </c>
      <c r="B11" s="6">
        <v>476</v>
      </c>
      <c r="C11" s="6">
        <v>206</v>
      </c>
      <c r="D11" s="6">
        <v>270</v>
      </c>
      <c r="E11" s="6">
        <v>44</v>
      </c>
      <c r="F11" s="6">
        <v>52</v>
      </c>
      <c r="G11" s="6">
        <v>51</v>
      </c>
      <c r="H11" s="6">
        <v>71</v>
      </c>
      <c r="I11" s="6">
        <v>51</v>
      </c>
      <c r="J11" s="6">
        <v>66</v>
      </c>
      <c r="K11" s="6">
        <v>49</v>
      </c>
      <c r="L11" s="6">
        <v>69</v>
      </c>
      <c r="M11" s="6">
        <v>11</v>
      </c>
      <c r="N11" s="6">
        <v>11</v>
      </c>
      <c r="O11" s="6">
        <v>0</v>
      </c>
      <c r="P11" s="6">
        <v>1</v>
      </c>
    </row>
    <row r="12" spans="1:16" x14ac:dyDescent="0.25">
      <c r="A12" s="4" t="s">
        <v>19</v>
      </c>
      <c r="B12" s="6">
        <v>241</v>
      </c>
      <c r="C12" s="6">
        <v>100</v>
      </c>
      <c r="D12" s="6">
        <v>141</v>
      </c>
      <c r="E12" s="6">
        <v>24</v>
      </c>
      <c r="F12" s="6">
        <v>33</v>
      </c>
      <c r="G12" s="6">
        <v>21</v>
      </c>
      <c r="H12" s="6">
        <v>37</v>
      </c>
      <c r="I12" s="6">
        <v>30</v>
      </c>
      <c r="J12" s="6">
        <v>30</v>
      </c>
      <c r="K12" s="6">
        <v>20</v>
      </c>
      <c r="L12" s="6">
        <v>35</v>
      </c>
      <c r="M12" s="6">
        <v>4</v>
      </c>
      <c r="N12" s="6">
        <v>6</v>
      </c>
      <c r="O12" s="6">
        <v>1</v>
      </c>
      <c r="P12" s="6">
        <v>0</v>
      </c>
    </row>
    <row r="13" spans="1:16" x14ac:dyDescent="0.25">
      <c r="A13" s="4" t="s">
        <v>20</v>
      </c>
      <c r="B13" s="6">
        <v>242</v>
      </c>
      <c r="C13" s="6">
        <v>98</v>
      </c>
      <c r="D13" s="6">
        <v>144</v>
      </c>
      <c r="E13" s="6">
        <v>16</v>
      </c>
      <c r="F13" s="6">
        <v>23</v>
      </c>
      <c r="G13" s="6">
        <v>25</v>
      </c>
      <c r="H13" s="6">
        <v>47</v>
      </c>
      <c r="I13" s="6">
        <v>30</v>
      </c>
      <c r="J13" s="6">
        <v>29</v>
      </c>
      <c r="K13" s="6">
        <v>18</v>
      </c>
      <c r="L13" s="6">
        <v>37</v>
      </c>
      <c r="M13" s="6">
        <v>8</v>
      </c>
      <c r="N13" s="6">
        <v>8</v>
      </c>
      <c r="O13" s="6">
        <v>1</v>
      </c>
      <c r="P13" s="6">
        <v>0</v>
      </c>
    </row>
    <row r="14" spans="1:16" x14ac:dyDescent="0.25">
      <c r="A14" s="2" t="s">
        <v>16</v>
      </c>
      <c r="B14" s="6">
        <v>959</v>
      </c>
      <c r="C14" s="6">
        <v>404</v>
      </c>
      <c r="D14" s="6">
        <v>555</v>
      </c>
      <c r="E14" s="6">
        <v>84</v>
      </c>
      <c r="F14" s="6">
        <v>108</v>
      </c>
      <c r="G14" s="6">
        <v>97</v>
      </c>
      <c r="H14" s="6">
        <v>155</v>
      </c>
      <c r="I14" s="6">
        <v>111</v>
      </c>
      <c r="J14" s="6">
        <v>125</v>
      </c>
      <c r="K14" s="6">
        <v>87</v>
      </c>
      <c r="L14" s="6">
        <v>141</v>
      </c>
      <c r="M14" s="6">
        <v>23</v>
      </c>
      <c r="N14" s="6">
        <v>25</v>
      </c>
      <c r="O14" s="6">
        <v>2</v>
      </c>
      <c r="P14" s="6">
        <v>1</v>
      </c>
    </row>
    <row r="15" spans="1:16" x14ac:dyDescent="0.25">
      <c r="A15" s="3" t="s">
        <v>21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</row>
    <row r="16" spans="1:16" x14ac:dyDescent="0.25">
      <c r="A16" s="4" t="s">
        <v>22</v>
      </c>
      <c r="B16" s="6">
        <v>584</v>
      </c>
      <c r="C16" s="6">
        <v>445</v>
      </c>
      <c r="D16" s="6">
        <v>139</v>
      </c>
      <c r="E16" s="6">
        <v>89</v>
      </c>
      <c r="F16" s="6">
        <v>33</v>
      </c>
      <c r="G16" s="6">
        <v>116</v>
      </c>
      <c r="H16" s="6">
        <v>34</v>
      </c>
      <c r="I16" s="6">
        <v>100</v>
      </c>
      <c r="J16" s="6">
        <v>32</v>
      </c>
      <c r="K16" s="6">
        <v>110</v>
      </c>
      <c r="L16" s="6">
        <v>38</v>
      </c>
      <c r="M16" s="6">
        <v>26</v>
      </c>
      <c r="N16" s="6">
        <v>2</v>
      </c>
      <c r="O16" s="6">
        <v>4</v>
      </c>
      <c r="P16" s="6">
        <v>0</v>
      </c>
    </row>
    <row r="17" spans="1:16" x14ac:dyDescent="0.25">
      <c r="A17" s="4" t="s">
        <v>23</v>
      </c>
      <c r="B17" s="6">
        <v>441</v>
      </c>
      <c r="C17" s="6">
        <v>366</v>
      </c>
      <c r="D17" s="6">
        <v>75</v>
      </c>
      <c r="E17" s="6">
        <v>76</v>
      </c>
      <c r="F17" s="6">
        <v>18</v>
      </c>
      <c r="G17" s="6">
        <v>88</v>
      </c>
      <c r="H17" s="6">
        <v>23</v>
      </c>
      <c r="I17" s="6">
        <v>90</v>
      </c>
      <c r="J17" s="6">
        <v>19</v>
      </c>
      <c r="K17" s="6">
        <v>91</v>
      </c>
      <c r="L17" s="6">
        <v>14</v>
      </c>
      <c r="M17" s="6">
        <v>19</v>
      </c>
      <c r="N17" s="6">
        <v>0</v>
      </c>
      <c r="O17" s="6">
        <v>2</v>
      </c>
      <c r="P17" s="6">
        <v>1</v>
      </c>
    </row>
    <row r="18" spans="1:16" x14ac:dyDescent="0.25">
      <c r="A18" s="4" t="s">
        <v>24</v>
      </c>
      <c r="B18" s="6">
        <v>128</v>
      </c>
      <c r="C18" s="6">
        <v>103</v>
      </c>
      <c r="D18" s="6">
        <v>25</v>
      </c>
      <c r="E18" s="6">
        <v>22</v>
      </c>
      <c r="F18" s="6">
        <v>6</v>
      </c>
      <c r="G18" s="6">
        <v>29</v>
      </c>
      <c r="H18" s="6">
        <v>5</v>
      </c>
      <c r="I18" s="6">
        <v>24</v>
      </c>
      <c r="J18" s="6">
        <v>6</v>
      </c>
      <c r="K18" s="6">
        <v>25</v>
      </c>
      <c r="L18" s="6">
        <v>8</v>
      </c>
      <c r="M18" s="6">
        <v>3</v>
      </c>
      <c r="N18" s="6">
        <v>0</v>
      </c>
      <c r="O18" s="6">
        <v>0</v>
      </c>
      <c r="P18" s="6">
        <v>0</v>
      </c>
    </row>
    <row r="19" spans="1:16" x14ac:dyDescent="0.25">
      <c r="A19" s="2" t="s">
        <v>16</v>
      </c>
      <c r="B19" s="6">
        <v>1153</v>
      </c>
      <c r="C19" s="6">
        <v>914</v>
      </c>
      <c r="D19" s="6">
        <v>239</v>
      </c>
      <c r="E19" s="6">
        <v>187</v>
      </c>
      <c r="F19" s="6">
        <v>57</v>
      </c>
      <c r="G19" s="6">
        <v>233</v>
      </c>
      <c r="H19" s="6">
        <v>62</v>
      </c>
      <c r="I19" s="6">
        <v>214</v>
      </c>
      <c r="J19" s="6">
        <v>57</v>
      </c>
      <c r="K19" s="6">
        <v>226</v>
      </c>
      <c r="L19" s="6">
        <v>60</v>
      </c>
      <c r="M19" s="6">
        <v>48</v>
      </c>
      <c r="N19" s="6">
        <v>2</v>
      </c>
      <c r="O19" s="6">
        <v>6</v>
      </c>
      <c r="P19" s="6">
        <v>1</v>
      </c>
    </row>
    <row r="20" spans="1:16" x14ac:dyDescent="0.25">
      <c r="A20" s="3" t="s">
        <v>25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</row>
    <row r="21" spans="1:16" x14ac:dyDescent="0.25">
      <c r="A21" s="4" t="s">
        <v>26</v>
      </c>
      <c r="B21" s="6">
        <v>232</v>
      </c>
      <c r="C21" s="6">
        <v>159</v>
      </c>
      <c r="D21" s="6">
        <v>73</v>
      </c>
      <c r="E21" s="6">
        <v>25</v>
      </c>
      <c r="F21" s="6">
        <v>24</v>
      </c>
      <c r="G21" s="6">
        <v>38</v>
      </c>
      <c r="H21" s="6">
        <v>20</v>
      </c>
      <c r="I21" s="6">
        <v>44</v>
      </c>
      <c r="J21" s="6">
        <v>17</v>
      </c>
      <c r="K21" s="6">
        <v>46</v>
      </c>
      <c r="L21" s="6">
        <v>11</v>
      </c>
      <c r="M21" s="6">
        <v>6</v>
      </c>
      <c r="N21" s="6">
        <v>1</v>
      </c>
      <c r="O21" s="6">
        <v>0</v>
      </c>
      <c r="P21" s="6">
        <v>0</v>
      </c>
    </row>
    <row r="22" spans="1:16" x14ac:dyDescent="0.25">
      <c r="A22" s="4" t="s">
        <v>27</v>
      </c>
      <c r="B22" s="6">
        <v>285</v>
      </c>
      <c r="C22" s="6">
        <v>165</v>
      </c>
      <c r="D22" s="6">
        <v>120</v>
      </c>
      <c r="E22" s="6">
        <v>42</v>
      </c>
      <c r="F22" s="6">
        <v>24</v>
      </c>
      <c r="G22" s="6">
        <v>43</v>
      </c>
      <c r="H22" s="6">
        <v>32</v>
      </c>
      <c r="I22" s="6">
        <v>43</v>
      </c>
      <c r="J22" s="6">
        <v>26</v>
      </c>
      <c r="K22" s="6">
        <v>27</v>
      </c>
      <c r="L22" s="6">
        <v>36</v>
      </c>
      <c r="M22" s="6">
        <v>10</v>
      </c>
      <c r="N22" s="6">
        <v>2</v>
      </c>
      <c r="O22" s="6">
        <v>0</v>
      </c>
      <c r="P22" s="6">
        <v>0</v>
      </c>
    </row>
    <row r="23" spans="1:16" x14ac:dyDescent="0.25">
      <c r="A23" s="4" t="s">
        <v>28</v>
      </c>
      <c r="B23" s="6">
        <v>140</v>
      </c>
      <c r="C23" s="6">
        <v>96</v>
      </c>
      <c r="D23" s="6">
        <v>44</v>
      </c>
      <c r="E23" s="6">
        <v>22</v>
      </c>
      <c r="F23" s="6">
        <v>9</v>
      </c>
      <c r="G23" s="6">
        <v>18</v>
      </c>
      <c r="H23" s="6">
        <v>15</v>
      </c>
      <c r="I23" s="6">
        <v>26</v>
      </c>
      <c r="J23" s="6">
        <v>10</v>
      </c>
      <c r="K23" s="6">
        <v>26</v>
      </c>
      <c r="L23" s="6">
        <v>7</v>
      </c>
      <c r="M23" s="6">
        <v>4</v>
      </c>
      <c r="N23" s="6">
        <v>2</v>
      </c>
      <c r="O23" s="6">
        <v>0</v>
      </c>
      <c r="P23" s="6">
        <v>1</v>
      </c>
    </row>
    <row r="24" spans="1:16" x14ac:dyDescent="0.25">
      <c r="A24" s="4" t="s">
        <v>29</v>
      </c>
      <c r="B24" s="6">
        <v>413</v>
      </c>
      <c r="C24" s="6">
        <v>281</v>
      </c>
      <c r="D24" s="6">
        <v>132</v>
      </c>
      <c r="E24" s="6">
        <v>71</v>
      </c>
      <c r="F24" s="6">
        <v>23</v>
      </c>
      <c r="G24" s="6">
        <v>65</v>
      </c>
      <c r="H24" s="6">
        <v>33</v>
      </c>
      <c r="I24" s="6">
        <v>64</v>
      </c>
      <c r="J24" s="6">
        <v>40</v>
      </c>
      <c r="K24" s="6">
        <v>65</v>
      </c>
      <c r="L24" s="6">
        <v>33</v>
      </c>
      <c r="M24" s="6">
        <v>13</v>
      </c>
      <c r="N24" s="6">
        <v>3</v>
      </c>
      <c r="O24" s="6">
        <v>3</v>
      </c>
      <c r="P24" s="6">
        <v>0</v>
      </c>
    </row>
    <row r="25" spans="1:16" x14ac:dyDescent="0.25">
      <c r="A25" s="4" t="s">
        <v>30</v>
      </c>
      <c r="B25" s="6">
        <v>467</v>
      </c>
      <c r="C25" s="6">
        <v>385</v>
      </c>
      <c r="D25" s="6">
        <v>82</v>
      </c>
      <c r="E25" s="6">
        <v>86</v>
      </c>
      <c r="F25" s="6">
        <v>16</v>
      </c>
      <c r="G25" s="6">
        <v>83</v>
      </c>
      <c r="H25" s="6">
        <v>25</v>
      </c>
      <c r="I25" s="6">
        <v>101</v>
      </c>
      <c r="J25" s="6">
        <v>16</v>
      </c>
      <c r="K25" s="6">
        <v>90</v>
      </c>
      <c r="L25" s="6">
        <v>23</v>
      </c>
      <c r="M25" s="6">
        <v>20</v>
      </c>
      <c r="N25" s="6">
        <v>2</v>
      </c>
      <c r="O25" s="6">
        <v>5</v>
      </c>
      <c r="P25" s="6">
        <v>0</v>
      </c>
    </row>
    <row r="26" spans="1:16" x14ac:dyDescent="0.25">
      <c r="A26" s="2" t="s">
        <v>16</v>
      </c>
      <c r="B26" s="6">
        <v>1537</v>
      </c>
      <c r="C26" s="6">
        <v>1086</v>
      </c>
      <c r="D26" s="6">
        <v>451</v>
      </c>
      <c r="E26" s="6">
        <v>246</v>
      </c>
      <c r="F26" s="6">
        <v>96</v>
      </c>
      <c r="G26" s="6">
        <v>247</v>
      </c>
      <c r="H26" s="6">
        <v>125</v>
      </c>
      <c r="I26" s="6">
        <v>278</v>
      </c>
      <c r="J26" s="6">
        <v>109</v>
      </c>
      <c r="K26" s="6">
        <v>254</v>
      </c>
      <c r="L26" s="6">
        <v>110</v>
      </c>
      <c r="M26" s="6">
        <v>53</v>
      </c>
      <c r="N26" s="6">
        <v>10</v>
      </c>
      <c r="O26" s="6">
        <v>8</v>
      </c>
      <c r="P26" s="6">
        <v>1</v>
      </c>
    </row>
    <row r="27" spans="1:16" x14ac:dyDescent="0.25">
      <c r="A27" s="3" t="s">
        <v>31</v>
      </c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</row>
    <row r="28" spans="1:16" x14ac:dyDescent="0.25">
      <c r="A28" s="4" t="s">
        <v>32</v>
      </c>
      <c r="B28" s="6">
        <v>78</v>
      </c>
      <c r="C28" s="6">
        <v>43</v>
      </c>
      <c r="D28" s="6">
        <v>35</v>
      </c>
      <c r="E28" s="6">
        <v>11</v>
      </c>
      <c r="F28" s="6">
        <v>6</v>
      </c>
      <c r="G28" s="6">
        <v>10</v>
      </c>
      <c r="H28" s="6">
        <v>8</v>
      </c>
      <c r="I28" s="6">
        <v>10</v>
      </c>
      <c r="J28" s="6">
        <v>10</v>
      </c>
      <c r="K28" s="6">
        <v>8</v>
      </c>
      <c r="L28" s="6">
        <v>9</v>
      </c>
      <c r="M28" s="6">
        <v>3</v>
      </c>
      <c r="N28" s="6">
        <v>2</v>
      </c>
      <c r="O28" s="6">
        <v>1</v>
      </c>
      <c r="P28" s="6">
        <v>0</v>
      </c>
    </row>
    <row r="29" spans="1:16" x14ac:dyDescent="0.25">
      <c r="A29" s="4" t="s">
        <v>33</v>
      </c>
      <c r="B29" s="6">
        <v>186</v>
      </c>
      <c r="C29" s="6">
        <v>106</v>
      </c>
      <c r="D29" s="6">
        <v>80</v>
      </c>
      <c r="E29" s="6">
        <v>28</v>
      </c>
      <c r="F29" s="6">
        <v>16</v>
      </c>
      <c r="G29" s="6">
        <v>24</v>
      </c>
      <c r="H29" s="6">
        <v>20</v>
      </c>
      <c r="I29" s="6">
        <v>25</v>
      </c>
      <c r="J29" s="6">
        <v>17</v>
      </c>
      <c r="K29" s="6">
        <v>27</v>
      </c>
      <c r="L29" s="6">
        <v>25</v>
      </c>
      <c r="M29" s="6">
        <v>2</v>
      </c>
      <c r="N29" s="6">
        <v>1</v>
      </c>
      <c r="O29" s="6">
        <v>0</v>
      </c>
      <c r="P29" s="6">
        <v>1</v>
      </c>
    </row>
    <row r="30" spans="1:16" x14ac:dyDescent="0.25">
      <c r="A30" s="4" t="s">
        <v>34</v>
      </c>
      <c r="B30" s="6">
        <v>117</v>
      </c>
      <c r="C30" s="6">
        <v>57</v>
      </c>
      <c r="D30" s="6">
        <v>60</v>
      </c>
      <c r="E30" s="6">
        <v>9</v>
      </c>
      <c r="F30" s="6">
        <v>20</v>
      </c>
      <c r="G30" s="6">
        <v>19</v>
      </c>
      <c r="H30" s="6">
        <v>15</v>
      </c>
      <c r="I30" s="6">
        <v>12</v>
      </c>
      <c r="J30" s="6">
        <v>12</v>
      </c>
      <c r="K30" s="6">
        <v>13</v>
      </c>
      <c r="L30" s="6">
        <v>10</v>
      </c>
      <c r="M30" s="6">
        <v>4</v>
      </c>
      <c r="N30" s="6">
        <v>3</v>
      </c>
      <c r="O30" s="6">
        <v>0</v>
      </c>
      <c r="P30" s="6">
        <v>0</v>
      </c>
    </row>
    <row r="31" spans="1:16" x14ac:dyDescent="0.25">
      <c r="A31" s="2" t="s">
        <v>16</v>
      </c>
      <c r="B31" s="6">
        <v>381</v>
      </c>
      <c r="C31" s="6">
        <v>206</v>
      </c>
      <c r="D31" s="6">
        <v>175</v>
      </c>
      <c r="E31" s="6">
        <v>48</v>
      </c>
      <c r="F31" s="6">
        <v>42</v>
      </c>
      <c r="G31" s="6">
        <v>53</v>
      </c>
      <c r="H31" s="6">
        <v>43</v>
      </c>
      <c r="I31" s="6">
        <v>47</v>
      </c>
      <c r="J31" s="6">
        <v>39</v>
      </c>
      <c r="K31" s="6">
        <v>48</v>
      </c>
      <c r="L31" s="6">
        <v>44</v>
      </c>
      <c r="M31" s="6">
        <v>9</v>
      </c>
      <c r="N31" s="6">
        <v>6</v>
      </c>
      <c r="O31" s="6">
        <v>1</v>
      </c>
      <c r="P31" s="6">
        <v>1</v>
      </c>
    </row>
    <row r="32" spans="1:16" x14ac:dyDescent="0.25">
      <c r="A32" s="3" t="s">
        <v>35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</row>
    <row r="33" spans="1:16" x14ac:dyDescent="0.25">
      <c r="A33" s="4" t="s">
        <v>36</v>
      </c>
      <c r="B33" s="6">
        <v>186</v>
      </c>
      <c r="C33" s="6">
        <v>105</v>
      </c>
      <c r="D33" s="6">
        <v>81</v>
      </c>
      <c r="E33" s="6">
        <v>26</v>
      </c>
      <c r="F33" s="6">
        <v>18</v>
      </c>
      <c r="G33" s="6">
        <v>23</v>
      </c>
      <c r="H33" s="6">
        <v>20</v>
      </c>
      <c r="I33" s="6">
        <v>24</v>
      </c>
      <c r="J33" s="6">
        <v>18</v>
      </c>
      <c r="K33" s="6">
        <v>25</v>
      </c>
      <c r="L33" s="6">
        <v>22</v>
      </c>
      <c r="M33" s="6">
        <v>5</v>
      </c>
      <c r="N33" s="6">
        <v>3</v>
      </c>
      <c r="O33" s="6">
        <v>2</v>
      </c>
      <c r="P33" s="6">
        <v>0</v>
      </c>
    </row>
    <row r="34" spans="1:16" x14ac:dyDescent="0.25">
      <c r="A34" s="4" t="s">
        <v>37</v>
      </c>
      <c r="B34" s="6">
        <v>406</v>
      </c>
      <c r="C34" s="6">
        <v>305</v>
      </c>
      <c r="D34" s="6">
        <v>101</v>
      </c>
      <c r="E34" s="6">
        <v>74</v>
      </c>
      <c r="F34" s="6">
        <v>32</v>
      </c>
      <c r="G34" s="6">
        <v>73</v>
      </c>
      <c r="H34" s="6">
        <v>21</v>
      </c>
      <c r="I34" s="6">
        <v>75</v>
      </c>
      <c r="J34" s="6">
        <v>28</v>
      </c>
      <c r="K34" s="6">
        <v>71</v>
      </c>
      <c r="L34" s="6">
        <v>20</v>
      </c>
      <c r="M34" s="6">
        <v>11</v>
      </c>
      <c r="N34" s="6">
        <v>0</v>
      </c>
      <c r="O34" s="6">
        <v>1</v>
      </c>
      <c r="P34" s="6">
        <v>0</v>
      </c>
    </row>
    <row r="35" spans="1:16" x14ac:dyDescent="0.25">
      <c r="A35" s="4" t="s">
        <v>38</v>
      </c>
      <c r="B35" s="6">
        <v>80</v>
      </c>
      <c r="C35" s="6">
        <v>56</v>
      </c>
      <c r="D35" s="6">
        <v>24</v>
      </c>
      <c r="E35" s="6">
        <v>16</v>
      </c>
      <c r="F35" s="6">
        <v>4</v>
      </c>
      <c r="G35" s="6">
        <v>12</v>
      </c>
      <c r="H35" s="6">
        <v>8</v>
      </c>
      <c r="I35" s="6">
        <v>14</v>
      </c>
      <c r="J35" s="6">
        <v>5</v>
      </c>
      <c r="K35" s="6">
        <v>14</v>
      </c>
      <c r="L35" s="6">
        <v>6</v>
      </c>
      <c r="M35" s="6">
        <v>0</v>
      </c>
      <c r="N35" s="6">
        <v>1</v>
      </c>
      <c r="O35" s="6">
        <v>0</v>
      </c>
      <c r="P35" s="6">
        <v>0</v>
      </c>
    </row>
    <row r="36" spans="1:16" x14ac:dyDescent="0.25">
      <c r="A36" s="2" t="s">
        <v>16</v>
      </c>
      <c r="B36" s="6">
        <v>672</v>
      </c>
      <c r="C36" s="6">
        <v>466</v>
      </c>
      <c r="D36" s="6">
        <v>206</v>
      </c>
      <c r="E36" s="6">
        <v>116</v>
      </c>
      <c r="F36" s="6">
        <v>54</v>
      </c>
      <c r="G36" s="6">
        <v>108</v>
      </c>
      <c r="H36" s="6">
        <v>49</v>
      </c>
      <c r="I36" s="6">
        <v>113</v>
      </c>
      <c r="J36" s="6">
        <v>51</v>
      </c>
      <c r="K36" s="6">
        <v>110</v>
      </c>
      <c r="L36" s="6">
        <v>48</v>
      </c>
      <c r="M36" s="6">
        <v>16</v>
      </c>
      <c r="N36" s="6">
        <v>4</v>
      </c>
      <c r="O36" s="6">
        <v>3</v>
      </c>
      <c r="P36" s="6">
        <v>0</v>
      </c>
    </row>
    <row r="37" spans="1:16" x14ac:dyDescent="0.25">
      <c r="A37" s="3" t="s">
        <v>39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</row>
    <row r="38" spans="1:16" x14ac:dyDescent="0.25">
      <c r="A38" s="4" t="s">
        <v>40</v>
      </c>
      <c r="B38" s="6">
        <v>266</v>
      </c>
      <c r="C38" s="6">
        <v>182</v>
      </c>
      <c r="D38" s="6">
        <v>84</v>
      </c>
      <c r="E38" s="6">
        <v>49</v>
      </c>
      <c r="F38" s="6">
        <v>7</v>
      </c>
      <c r="G38" s="6">
        <v>41</v>
      </c>
      <c r="H38" s="6">
        <v>28</v>
      </c>
      <c r="I38" s="6">
        <v>41</v>
      </c>
      <c r="J38" s="6">
        <v>27</v>
      </c>
      <c r="K38" s="6">
        <v>40</v>
      </c>
      <c r="L38" s="6">
        <v>20</v>
      </c>
      <c r="M38" s="6">
        <v>10</v>
      </c>
      <c r="N38" s="6">
        <v>2</v>
      </c>
      <c r="O38" s="6">
        <v>1</v>
      </c>
      <c r="P38" s="6">
        <v>0</v>
      </c>
    </row>
    <row r="39" spans="1:16" x14ac:dyDescent="0.25">
      <c r="A39" s="4" t="s">
        <v>41</v>
      </c>
      <c r="B39" s="6">
        <v>150</v>
      </c>
      <c r="C39" s="6">
        <v>116</v>
      </c>
      <c r="D39" s="6">
        <v>34</v>
      </c>
      <c r="E39" s="6">
        <v>28</v>
      </c>
      <c r="F39" s="6">
        <v>9</v>
      </c>
      <c r="G39" s="6">
        <v>26</v>
      </c>
      <c r="H39" s="6">
        <v>8</v>
      </c>
      <c r="I39" s="6">
        <v>33</v>
      </c>
      <c r="J39" s="6">
        <v>8</v>
      </c>
      <c r="K39" s="6">
        <v>18</v>
      </c>
      <c r="L39" s="6">
        <v>8</v>
      </c>
      <c r="M39" s="6">
        <v>8</v>
      </c>
      <c r="N39" s="6">
        <v>1</v>
      </c>
      <c r="O39" s="6">
        <v>3</v>
      </c>
      <c r="P39" s="6">
        <v>0</v>
      </c>
    </row>
    <row r="40" spans="1:16" x14ac:dyDescent="0.25">
      <c r="A40" s="4" t="s">
        <v>42</v>
      </c>
      <c r="B40" s="6">
        <v>131</v>
      </c>
      <c r="C40" s="6">
        <v>114</v>
      </c>
      <c r="D40" s="6">
        <v>17</v>
      </c>
      <c r="E40" s="6">
        <v>26</v>
      </c>
      <c r="F40" s="6">
        <v>3</v>
      </c>
      <c r="G40" s="6">
        <v>31</v>
      </c>
      <c r="H40" s="6">
        <v>4</v>
      </c>
      <c r="I40" s="6">
        <v>26</v>
      </c>
      <c r="J40" s="6">
        <v>4</v>
      </c>
      <c r="K40" s="6">
        <v>25</v>
      </c>
      <c r="L40" s="6">
        <v>4</v>
      </c>
      <c r="M40" s="6">
        <v>5</v>
      </c>
      <c r="N40" s="6">
        <v>2</v>
      </c>
      <c r="O40" s="6">
        <v>1</v>
      </c>
      <c r="P40" s="6">
        <v>0</v>
      </c>
    </row>
    <row r="41" spans="1:16" x14ac:dyDescent="0.25">
      <c r="A41" s="4" t="s">
        <v>43</v>
      </c>
      <c r="B41" s="6">
        <v>196</v>
      </c>
      <c r="C41" s="6">
        <v>163</v>
      </c>
      <c r="D41" s="6">
        <v>33</v>
      </c>
      <c r="E41" s="6">
        <v>36</v>
      </c>
      <c r="F41" s="6">
        <v>6</v>
      </c>
      <c r="G41" s="6">
        <v>40</v>
      </c>
      <c r="H41" s="6">
        <v>10</v>
      </c>
      <c r="I41" s="6">
        <v>39</v>
      </c>
      <c r="J41" s="6">
        <v>11</v>
      </c>
      <c r="K41" s="6">
        <v>32</v>
      </c>
      <c r="L41" s="6">
        <v>5</v>
      </c>
      <c r="M41" s="6">
        <v>13</v>
      </c>
      <c r="N41" s="6">
        <v>1</v>
      </c>
      <c r="O41" s="6">
        <v>3</v>
      </c>
      <c r="P41" s="6">
        <v>0</v>
      </c>
    </row>
    <row r="42" spans="1:16" x14ac:dyDescent="0.25">
      <c r="A42" s="4" t="s">
        <v>44</v>
      </c>
      <c r="B42" s="6">
        <v>83</v>
      </c>
      <c r="C42" s="6">
        <v>65</v>
      </c>
      <c r="D42" s="6">
        <v>18</v>
      </c>
      <c r="E42" s="6">
        <v>18</v>
      </c>
      <c r="F42" s="6">
        <v>3</v>
      </c>
      <c r="G42" s="6">
        <v>12</v>
      </c>
      <c r="H42" s="6">
        <v>6</v>
      </c>
      <c r="I42" s="6">
        <v>17</v>
      </c>
      <c r="J42" s="6">
        <v>5</v>
      </c>
      <c r="K42" s="6">
        <v>12</v>
      </c>
      <c r="L42" s="6">
        <v>4</v>
      </c>
      <c r="M42" s="6">
        <v>5</v>
      </c>
      <c r="N42" s="6">
        <v>0</v>
      </c>
      <c r="O42" s="6">
        <v>1</v>
      </c>
      <c r="P42" s="6">
        <v>0</v>
      </c>
    </row>
    <row r="43" spans="1:16" x14ac:dyDescent="0.25">
      <c r="A43" s="4" t="s">
        <v>45</v>
      </c>
      <c r="B43" s="6">
        <v>90</v>
      </c>
      <c r="C43" s="6">
        <v>81</v>
      </c>
      <c r="D43" s="6">
        <v>9</v>
      </c>
      <c r="E43" s="6">
        <v>23</v>
      </c>
      <c r="F43" s="6">
        <v>2</v>
      </c>
      <c r="G43" s="6">
        <v>20</v>
      </c>
      <c r="H43" s="6">
        <v>1</v>
      </c>
      <c r="I43" s="6">
        <v>15</v>
      </c>
      <c r="J43" s="6">
        <v>4</v>
      </c>
      <c r="K43" s="6">
        <v>16</v>
      </c>
      <c r="L43" s="6">
        <v>1</v>
      </c>
      <c r="M43" s="6">
        <v>6</v>
      </c>
      <c r="N43" s="6">
        <v>1</v>
      </c>
      <c r="O43" s="6">
        <v>1</v>
      </c>
      <c r="P43" s="6">
        <v>0</v>
      </c>
    </row>
    <row r="44" spans="1:16" x14ac:dyDescent="0.25">
      <c r="A44" s="2" t="s">
        <v>16</v>
      </c>
      <c r="B44" s="6">
        <v>916</v>
      </c>
      <c r="C44" s="6">
        <v>721</v>
      </c>
      <c r="D44" s="6">
        <v>195</v>
      </c>
      <c r="E44" s="6">
        <v>180</v>
      </c>
      <c r="F44" s="6">
        <v>30</v>
      </c>
      <c r="G44" s="6">
        <v>170</v>
      </c>
      <c r="H44" s="6">
        <v>57</v>
      </c>
      <c r="I44" s="6">
        <v>171</v>
      </c>
      <c r="J44" s="6">
        <v>59</v>
      </c>
      <c r="K44" s="6">
        <v>143</v>
      </c>
      <c r="L44" s="6">
        <v>42</v>
      </c>
      <c r="M44" s="6">
        <v>47</v>
      </c>
      <c r="N44" s="6">
        <v>7</v>
      </c>
      <c r="O44" s="6">
        <v>10</v>
      </c>
      <c r="P44" s="6">
        <v>0</v>
      </c>
    </row>
    <row r="45" spans="1:16" x14ac:dyDescent="0.25">
      <c r="A45" s="3" t="s">
        <v>46</v>
      </c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/>
    </row>
    <row r="46" spans="1:16" x14ac:dyDescent="0.25">
      <c r="A46" s="4" t="s">
        <v>47</v>
      </c>
      <c r="B46" s="6">
        <v>96</v>
      </c>
      <c r="C46" s="6">
        <v>45</v>
      </c>
      <c r="D46" s="6">
        <v>51</v>
      </c>
      <c r="E46" s="6">
        <v>45</v>
      </c>
      <c r="F46" s="6">
        <v>51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1:16" x14ac:dyDescent="0.25">
      <c r="A47" s="2" t="s">
        <v>16</v>
      </c>
      <c r="B47" s="6">
        <v>96</v>
      </c>
      <c r="C47" s="6">
        <v>45</v>
      </c>
      <c r="D47" s="6">
        <v>51</v>
      </c>
      <c r="E47" s="6">
        <v>45</v>
      </c>
      <c r="F47" s="6">
        <v>51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</row>
    <row r="48" spans="1:16" x14ac:dyDescent="0.25">
      <c r="A48" s="12" t="s">
        <v>48</v>
      </c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</row>
    <row r="49" spans="1:16" x14ac:dyDescent="0.25">
      <c r="A49" s="13" t="s">
        <v>49</v>
      </c>
      <c r="B49" s="8">
        <v>167</v>
      </c>
      <c r="C49" s="8">
        <v>52</v>
      </c>
      <c r="D49" s="8">
        <v>115</v>
      </c>
      <c r="E49" s="14">
        <v>11</v>
      </c>
      <c r="F49" s="14">
        <v>26</v>
      </c>
      <c r="G49" s="14">
        <v>18</v>
      </c>
      <c r="H49" s="14">
        <v>19</v>
      </c>
      <c r="I49" s="14">
        <v>10</v>
      </c>
      <c r="J49" s="14">
        <v>31</v>
      </c>
      <c r="K49" s="14">
        <v>8</v>
      </c>
      <c r="L49" s="14">
        <v>32</v>
      </c>
      <c r="M49" s="14">
        <v>3</v>
      </c>
      <c r="N49" s="14">
        <v>6</v>
      </c>
      <c r="O49" s="14">
        <v>2</v>
      </c>
      <c r="P49" s="14">
        <v>1</v>
      </c>
    </row>
    <row r="50" spans="1:16" x14ac:dyDescent="0.25">
      <c r="A50" s="13" t="s">
        <v>50</v>
      </c>
      <c r="B50" s="8">
        <v>165</v>
      </c>
      <c r="C50" s="8">
        <v>19</v>
      </c>
      <c r="D50" s="8">
        <v>146</v>
      </c>
      <c r="E50" s="14">
        <v>2</v>
      </c>
      <c r="F50" s="14">
        <v>40</v>
      </c>
      <c r="G50" s="14">
        <v>7</v>
      </c>
      <c r="H50" s="14">
        <v>36</v>
      </c>
      <c r="I50" s="14">
        <v>7</v>
      </c>
      <c r="J50" s="14">
        <v>33</v>
      </c>
      <c r="K50" s="14">
        <v>3</v>
      </c>
      <c r="L50" s="14">
        <v>33</v>
      </c>
      <c r="M50" s="14">
        <v>0</v>
      </c>
      <c r="N50" s="14">
        <v>4</v>
      </c>
      <c r="O50" s="14">
        <v>0</v>
      </c>
      <c r="P50" s="14">
        <v>0</v>
      </c>
    </row>
    <row r="51" spans="1:16" x14ac:dyDescent="0.25">
      <c r="A51" s="13" t="s">
        <v>51</v>
      </c>
      <c r="B51" s="8">
        <v>19</v>
      </c>
      <c r="C51" s="8">
        <v>3</v>
      </c>
      <c r="D51" s="8">
        <v>16</v>
      </c>
      <c r="E51" s="14">
        <v>3</v>
      </c>
      <c r="F51" s="14">
        <v>16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</row>
    <row r="52" spans="1:16" x14ac:dyDescent="0.25">
      <c r="A52" s="13" t="s">
        <v>52</v>
      </c>
      <c r="B52" s="8">
        <v>133</v>
      </c>
      <c r="C52" s="8">
        <v>35</v>
      </c>
      <c r="D52" s="8">
        <v>98</v>
      </c>
      <c r="E52" s="14">
        <v>12</v>
      </c>
      <c r="F52" s="14">
        <v>21</v>
      </c>
      <c r="G52" s="14">
        <v>10</v>
      </c>
      <c r="H52" s="14">
        <v>29</v>
      </c>
      <c r="I52" s="14">
        <v>7</v>
      </c>
      <c r="J52" s="14">
        <v>21</v>
      </c>
      <c r="K52" s="14">
        <v>5</v>
      </c>
      <c r="L52" s="14">
        <v>25</v>
      </c>
      <c r="M52" s="14">
        <v>1</v>
      </c>
      <c r="N52" s="14">
        <v>2</v>
      </c>
      <c r="O52" s="14">
        <v>0</v>
      </c>
      <c r="P52" s="14">
        <v>0</v>
      </c>
    </row>
    <row r="53" spans="1:16" x14ac:dyDescent="0.25">
      <c r="A53" s="11" t="s">
        <v>16</v>
      </c>
      <c r="B53" s="8">
        <f>SUM(B49:B52)</f>
        <v>484</v>
      </c>
      <c r="C53" s="8">
        <v>109</v>
      </c>
      <c r="D53" s="8">
        <v>375</v>
      </c>
      <c r="E53" s="14">
        <v>28</v>
      </c>
      <c r="F53" s="14">
        <v>103</v>
      </c>
      <c r="G53" s="14">
        <v>35</v>
      </c>
      <c r="H53" s="14">
        <v>84</v>
      </c>
      <c r="I53" s="14">
        <v>24</v>
      </c>
      <c r="J53" s="14">
        <v>85</v>
      </c>
      <c r="K53" s="14">
        <v>16</v>
      </c>
      <c r="L53" s="14">
        <v>90</v>
      </c>
      <c r="M53" s="14">
        <v>4</v>
      </c>
      <c r="N53" s="14">
        <v>12</v>
      </c>
      <c r="O53" s="14">
        <v>2</v>
      </c>
      <c r="P53" s="14">
        <v>1</v>
      </c>
    </row>
    <row r="54" spans="1:16" x14ac:dyDescent="0.25">
      <c r="A54" s="12" t="s">
        <v>53</v>
      </c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/>
    </row>
    <row r="55" spans="1:16" x14ac:dyDescent="0.25">
      <c r="A55" s="13" t="s">
        <v>54</v>
      </c>
      <c r="B55" s="8">
        <v>163</v>
      </c>
      <c r="C55" s="8">
        <v>73</v>
      </c>
      <c r="D55" s="8">
        <v>90</v>
      </c>
      <c r="E55" s="14">
        <v>18</v>
      </c>
      <c r="F55" s="14">
        <v>20</v>
      </c>
      <c r="G55" s="14">
        <v>10</v>
      </c>
      <c r="H55" s="14">
        <v>17</v>
      </c>
      <c r="I55" s="14">
        <v>22</v>
      </c>
      <c r="J55" s="14">
        <v>23</v>
      </c>
      <c r="K55" s="14">
        <v>19</v>
      </c>
      <c r="L55" s="14">
        <v>29</v>
      </c>
      <c r="M55" s="14">
        <v>3</v>
      </c>
      <c r="N55" s="14">
        <v>1</v>
      </c>
      <c r="O55" s="14">
        <v>1</v>
      </c>
      <c r="P55" s="14">
        <v>0</v>
      </c>
    </row>
    <row r="56" spans="1:16" x14ac:dyDescent="0.25">
      <c r="A56" s="13" t="s">
        <v>55</v>
      </c>
      <c r="B56" s="8">
        <v>284</v>
      </c>
      <c r="C56" s="8">
        <v>36</v>
      </c>
      <c r="D56" s="8">
        <v>248</v>
      </c>
      <c r="E56" s="14">
        <v>4</v>
      </c>
      <c r="F56" s="14">
        <v>36</v>
      </c>
      <c r="G56" s="14">
        <v>11</v>
      </c>
      <c r="H56" s="14">
        <v>60</v>
      </c>
      <c r="I56" s="14">
        <v>11</v>
      </c>
      <c r="J56" s="14">
        <v>70</v>
      </c>
      <c r="K56" s="14">
        <v>7</v>
      </c>
      <c r="L56" s="14">
        <v>75</v>
      </c>
      <c r="M56" s="14">
        <v>1</v>
      </c>
      <c r="N56" s="14">
        <v>6</v>
      </c>
      <c r="O56" s="14">
        <v>2</v>
      </c>
      <c r="P56" s="14">
        <v>1</v>
      </c>
    </row>
    <row r="57" spans="1:16" x14ac:dyDescent="0.25">
      <c r="A57" s="13" t="s">
        <v>56</v>
      </c>
      <c r="B57" s="8">
        <f>SUM(C57:D57)</f>
        <v>285</v>
      </c>
      <c r="C57" s="8">
        <f t="shared" ref="C57:C61" si="0">SUM(E57,G57,I57,K57,M57,O57)</f>
        <v>78</v>
      </c>
      <c r="D57" s="8">
        <f>SUM(F57,H57,J57,L57,N57,P57)</f>
        <v>207</v>
      </c>
      <c r="E57" s="14">
        <v>14</v>
      </c>
      <c r="F57" s="14">
        <v>26</v>
      </c>
      <c r="G57" s="14">
        <v>23</v>
      </c>
      <c r="H57" s="14">
        <v>47</v>
      </c>
      <c r="I57" s="14">
        <v>17</v>
      </c>
      <c r="J57" s="14">
        <v>64</v>
      </c>
      <c r="K57" s="14">
        <v>22</v>
      </c>
      <c r="L57" s="14">
        <v>65</v>
      </c>
      <c r="M57" s="14">
        <v>1</v>
      </c>
      <c r="N57" s="14">
        <v>5</v>
      </c>
      <c r="O57" s="14">
        <v>1</v>
      </c>
      <c r="P57" s="14">
        <v>0</v>
      </c>
    </row>
    <row r="58" spans="1:16" x14ac:dyDescent="0.25">
      <c r="A58" s="13" t="s">
        <v>57</v>
      </c>
      <c r="B58" s="8">
        <f>SUM(C58:D58)</f>
        <v>142</v>
      </c>
      <c r="C58" s="8">
        <f t="shared" si="0"/>
        <v>29</v>
      </c>
      <c r="D58" s="8">
        <f>SUM(F58,H58,J58,L58,N58,P58)</f>
        <v>113</v>
      </c>
      <c r="E58" s="14">
        <v>12</v>
      </c>
      <c r="F58" s="14">
        <v>26</v>
      </c>
      <c r="G58" s="14">
        <v>6</v>
      </c>
      <c r="H58" s="14">
        <v>18</v>
      </c>
      <c r="I58" s="14">
        <v>7</v>
      </c>
      <c r="J58" s="14">
        <v>30</v>
      </c>
      <c r="K58" s="14">
        <v>4</v>
      </c>
      <c r="L58" s="14">
        <v>37</v>
      </c>
      <c r="M58" s="14">
        <v>0</v>
      </c>
      <c r="N58" s="14">
        <v>2</v>
      </c>
      <c r="O58" s="14">
        <v>0</v>
      </c>
      <c r="P58" s="14">
        <v>0</v>
      </c>
    </row>
    <row r="59" spans="1:16" x14ac:dyDescent="0.25">
      <c r="A59" s="13" t="s">
        <v>58</v>
      </c>
      <c r="B59" s="8">
        <f>SUM(C59:D59)</f>
        <v>29</v>
      </c>
      <c r="C59" s="8">
        <f t="shared" si="0"/>
        <v>13</v>
      </c>
      <c r="D59" s="8">
        <f>SUM(F59,H59,J59,L59,N59,P59)</f>
        <v>16</v>
      </c>
      <c r="E59" s="14">
        <v>13</v>
      </c>
      <c r="F59" s="14">
        <v>16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</row>
    <row r="60" spans="1:16" x14ac:dyDescent="0.25">
      <c r="A60" s="13" t="s">
        <v>59</v>
      </c>
      <c r="B60" s="8">
        <f>SUM(C60:D60)</f>
        <v>168</v>
      </c>
      <c r="C60" s="8">
        <f t="shared" si="0"/>
        <v>41</v>
      </c>
      <c r="D60" s="8">
        <f>SUM(F60,H60,J60,L60,N60,P60)</f>
        <v>127</v>
      </c>
      <c r="E60" s="14">
        <v>15</v>
      </c>
      <c r="F60" s="14">
        <v>24</v>
      </c>
      <c r="G60" s="14">
        <v>7</v>
      </c>
      <c r="H60" s="14">
        <v>34</v>
      </c>
      <c r="I60" s="14">
        <v>6</v>
      </c>
      <c r="J60" s="14">
        <v>36</v>
      </c>
      <c r="K60" s="14">
        <v>11</v>
      </c>
      <c r="L60" s="14">
        <v>30</v>
      </c>
      <c r="M60" s="14">
        <v>1</v>
      </c>
      <c r="N60" s="14">
        <v>3</v>
      </c>
      <c r="O60" s="14">
        <v>1</v>
      </c>
      <c r="P60" s="14">
        <v>0</v>
      </c>
    </row>
    <row r="61" spans="1:16" x14ac:dyDescent="0.25">
      <c r="A61" s="13" t="s">
        <v>60</v>
      </c>
      <c r="B61" s="8">
        <f>SUM(C61:D61)</f>
        <v>176</v>
      </c>
      <c r="C61" s="8">
        <f t="shared" si="0"/>
        <v>120</v>
      </c>
      <c r="D61" s="8">
        <f>SUM(F61,H61,J61,L61,N61,P61)</f>
        <v>56</v>
      </c>
      <c r="E61" s="14">
        <v>26</v>
      </c>
      <c r="F61" s="14">
        <v>11</v>
      </c>
      <c r="G61" s="14">
        <v>29</v>
      </c>
      <c r="H61" s="14">
        <v>14</v>
      </c>
      <c r="I61" s="14">
        <v>30</v>
      </c>
      <c r="J61" s="14">
        <v>10</v>
      </c>
      <c r="K61" s="14">
        <v>29</v>
      </c>
      <c r="L61" s="14">
        <v>19</v>
      </c>
      <c r="M61" s="14">
        <v>4</v>
      </c>
      <c r="N61" s="14">
        <v>1</v>
      </c>
      <c r="O61" s="14">
        <v>2</v>
      </c>
      <c r="P61" s="14">
        <v>1</v>
      </c>
    </row>
    <row r="62" spans="1:16" x14ac:dyDescent="0.25">
      <c r="A62" s="13" t="s">
        <v>61</v>
      </c>
      <c r="B62" s="8">
        <v>179</v>
      </c>
      <c r="C62" s="8">
        <v>37</v>
      </c>
      <c r="D62" s="8">
        <v>142</v>
      </c>
      <c r="E62" s="14">
        <v>6</v>
      </c>
      <c r="F62" s="14">
        <v>34</v>
      </c>
      <c r="G62" s="14">
        <v>12</v>
      </c>
      <c r="H62" s="14">
        <v>22</v>
      </c>
      <c r="I62" s="14">
        <v>8</v>
      </c>
      <c r="J62" s="14">
        <v>43</v>
      </c>
      <c r="K62" s="14">
        <v>9</v>
      </c>
      <c r="L62" s="14">
        <v>41</v>
      </c>
      <c r="M62" s="14">
        <v>1</v>
      </c>
      <c r="N62" s="14">
        <v>2</v>
      </c>
      <c r="O62" s="14">
        <v>1</v>
      </c>
      <c r="P62" s="14">
        <v>0</v>
      </c>
    </row>
    <row r="63" spans="1:16" x14ac:dyDescent="0.25">
      <c r="A63" s="11" t="s">
        <v>16</v>
      </c>
      <c r="B63" s="8">
        <f>SUM(B55:B62)</f>
        <v>1426</v>
      </c>
      <c r="C63" s="8">
        <v>427</v>
      </c>
      <c r="D63" s="8">
        <v>999</v>
      </c>
      <c r="E63" s="14">
        <v>108</v>
      </c>
      <c r="F63" s="14">
        <v>193</v>
      </c>
      <c r="G63" s="14">
        <v>98</v>
      </c>
      <c r="H63" s="14">
        <v>212</v>
      </c>
      <c r="I63" s="14">
        <v>101</v>
      </c>
      <c r="J63" s="14">
        <v>276</v>
      </c>
      <c r="K63" s="14">
        <v>101</v>
      </c>
      <c r="L63" s="14">
        <v>296</v>
      </c>
      <c r="M63" s="14">
        <v>11</v>
      </c>
      <c r="N63" s="14">
        <v>20</v>
      </c>
      <c r="O63" s="14">
        <v>8</v>
      </c>
      <c r="P63" s="14">
        <v>2</v>
      </c>
    </row>
    <row r="64" spans="1:16" x14ac:dyDescent="0.25">
      <c r="A64" s="21" t="s">
        <v>67</v>
      </c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1"/>
    </row>
    <row r="65" spans="1:16" x14ac:dyDescent="0.25">
      <c r="A65" s="15" t="s">
        <v>68</v>
      </c>
      <c r="B65" s="8">
        <v>93</v>
      </c>
      <c r="C65" s="8">
        <v>18</v>
      </c>
      <c r="D65" s="8">
        <v>75</v>
      </c>
      <c r="E65" s="16">
        <v>0</v>
      </c>
      <c r="F65" s="16">
        <v>0</v>
      </c>
      <c r="G65" s="16">
        <v>0</v>
      </c>
      <c r="H65" s="16">
        <v>0</v>
      </c>
      <c r="I65" s="16">
        <v>9</v>
      </c>
      <c r="J65" s="16">
        <v>30</v>
      </c>
      <c r="K65" s="16">
        <v>6</v>
      </c>
      <c r="L65" s="16">
        <v>35</v>
      </c>
      <c r="M65" s="16">
        <v>3</v>
      </c>
      <c r="N65" s="16">
        <v>9</v>
      </c>
      <c r="O65" s="16">
        <v>0</v>
      </c>
      <c r="P65" s="16">
        <v>1</v>
      </c>
    </row>
    <row r="66" spans="1:16" x14ac:dyDescent="0.25">
      <c r="A66" s="15" t="s">
        <v>69</v>
      </c>
      <c r="B66" s="8">
        <v>83</v>
      </c>
      <c r="C66" s="8">
        <v>62</v>
      </c>
      <c r="D66" s="8">
        <v>21</v>
      </c>
      <c r="E66" s="17">
        <v>1</v>
      </c>
      <c r="F66" s="16">
        <v>0</v>
      </c>
      <c r="G66" s="17">
        <v>2</v>
      </c>
      <c r="H66" s="17">
        <v>0</v>
      </c>
      <c r="I66" s="17">
        <v>27</v>
      </c>
      <c r="J66" s="17">
        <v>8</v>
      </c>
      <c r="K66" s="17">
        <v>27</v>
      </c>
      <c r="L66" s="17">
        <v>12</v>
      </c>
      <c r="M66" s="17">
        <v>3</v>
      </c>
      <c r="N66" s="17">
        <v>1</v>
      </c>
      <c r="O66" s="17">
        <v>2</v>
      </c>
      <c r="P66" s="17">
        <v>0</v>
      </c>
    </row>
    <row r="67" spans="1:16" x14ac:dyDescent="0.25">
      <c r="A67" s="9" t="s">
        <v>70</v>
      </c>
      <c r="B67" s="8">
        <v>48</v>
      </c>
      <c r="C67" s="8">
        <v>25</v>
      </c>
      <c r="D67" s="8">
        <v>23</v>
      </c>
      <c r="E67" s="17">
        <v>0</v>
      </c>
      <c r="F67" s="16">
        <v>0</v>
      </c>
      <c r="G67" s="18">
        <v>0</v>
      </c>
      <c r="H67" s="18">
        <v>0</v>
      </c>
      <c r="I67" s="18">
        <v>15</v>
      </c>
      <c r="J67" s="18">
        <v>7</v>
      </c>
      <c r="K67" s="18">
        <v>6</v>
      </c>
      <c r="L67" s="18">
        <v>14</v>
      </c>
      <c r="M67" s="17">
        <v>4</v>
      </c>
      <c r="N67" s="18">
        <v>2</v>
      </c>
      <c r="O67" s="17">
        <v>0</v>
      </c>
      <c r="P67" s="17">
        <v>0</v>
      </c>
    </row>
    <row r="68" spans="1:16" x14ac:dyDescent="0.25">
      <c r="A68" s="10" t="s">
        <v>71</v>
      </c>
      <c r="B68" s="8">
        <v>45</v>
      </c>
      <c r="C68" s="8">
        <v>27</v>
      </c>
      <c r="D68" s="8">
        <v>18</v>
      </c>
      <c r="E68" s="19">
        <v>0</v>
      </c>
      <c r="F68" s="19">
        <v>0</v>
      </c>
      <c r="G68" s="19">
        <v>0</v>
      </c>
      <c r="H68" s="19">
        <v>0</v>
      </c>
      <c r="I68" s="19">
        <v>10</v>
      </c>
      <c r="J68" s="19">
        <v>8</v>
      </c>
      <c r="K68" s="19">
        <v>11</v>
      </c>
      <c r="L68" s="19">
        <v>9</v>
      </c>
      <c r="M68" s="19">
        <v>6</v>
      </c>
      <c r="N68" s="19">
        <v>1</v>
      </c>
      <c r="O68" s="19">
        <v>0</v>
      </c>
      <c r="P68" s="19">
        <v>0</v>
      </c>
    </row>
    <row r="69" spans="1:16" x14ac:dyDescent="0.25">
      <c r="A69" s="11" t="s">
        <v>16</v>
      </c>
      <c r="B69" s="8">
        <f>SUM(B65:B68)</f>
        <v>269</v>
      </c>
      <c r="C69" s="8">
        <v>132</v>
      </c>
      <c r="D69" s="8">
        <v>137</v>
      </c>
      <c r="E69" s="8">
        <v>1</v>
      </c>
      <c r="F69" s="8">
        <v>0</v>
      </c>
      <c r="G69" s="8">
        <v>2</v>
      </c>
      <c r="H69" s="8">
        <v>0</v>
      </c>
      <c r="I69" s="8">
        <v>61</v>
      </c>
      <c r="J69" s="8">
        <v>53</v>
      </c>
      <c r="K69" s="8">
        <v>50</v>
      </c>
      <c r="L69" s="8">
        <v>70</v>
      </c>
      <c r="M69" s="8">
        <v>16</v>
      </c>
      <c r="N69" s="8">
        <v>13</v>
      </c>
      <c r="O69" s="8">
        <v>2</v>
      </c>
      <c r="P69" s="8">
        <v>1</v>
      </c>
    </row>
    <row r="70" spans="1:16" ht="18.75" x14ac:dyDescent="0.25">
      <c r="A70" s="5" t="s">
        <v>62</v>
      </c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4"/>
    </row>
    <row r="71" spans="1:16" x14ac:dyDescent="0.25">
      <c r="A71" s="3" t="s">
        <v>17</v>
      </c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4"/>
    </row>
    <row r="72" spans="1:16" x14ac:dyDescent="0.25">
      <c r="A72" s="4" t="s">
        <v>63</v>
      </c>
      <c r="B72" s="6">
        <v>65</v>
      </c>
      <c r="C72" s="6">
        <v>41</v>
      </c>
      <c r="D72" s="6">
        <v>24</v>
      </c>
      <c r="E72" s="6">
        <v>22</v>
      </c>
      <c r="F72" s="6">
        <v>16</v>
      </c>
      <c r="G72" s="6">
        <v>19</v>
      </c>
      <c r="H72" s="6">
        <v>8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</row>
    <row r="73" spans="1:16" x14ac:dyDescent="0.25">
      <c r="A73" s="2" t="s">
        <v>16</v>
      </c>
      <c r="B73" s="6">
        <v>65</v>
      </c>
      <c r="C73" s="6">
        <v>41</v>
      </c>
      <c r="D73" s="6">
        <v>24</v>
      </c>
      <c r="E73" s="6">
        <v>22</v>
      </c>
      <c r="F73" s="6">
        <v>16</v>
      </c>
      <c r="G73" s="6">
        <v>19</v>
      </c>
      <c r="H73" s="6">
        <v>8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</row>
    <row r="74" spans="1:16" x14ac:dyDescent="0.25">
      <c r="A74" s="7" t="s">
        <v>65</v>
      </c>
      <c r="B74" s="6">
        <f>SUM(B73,B47,B44,B36,B31,B26,B19,B14,B9)</f>
        <v>6575</v>
      </c>
      <c r="C74" s="6">
        <f t="shared" ref="C74:P74" si="1">SUM(C73,C47,C44,C36,C31,C26,C19,C14,C9)</f>
        <v>4069</v>
      </c>
      <c r="D74" s="6">
        <f t="shared" si="1"/>
        <v>2506</v>
      </c>
      <c r="E74" s="6">
        <f t="shared" si="1"/>
        <v>974</v>
      </c>
      <c r="F74" s="6">
        <f t="shared" si="1"/>
        <v>585</v>
      </c>
      <c r="G74" s="6">
        <f t="shared" si="1"/>
        <v>971</v>
      </c>
      <c r="H74" s="6">
        <f t="shared" si="1"/>
        <v>648</v>
      </c>
      <c r="I74" s="6">
        <f t="shared" si="1"/>
        <v>975</v>
      </c>
      <c r="J74" s="6">
        <f t="shared" si="1"/>
        <v>580</v>
      </c>
      <c r="K74" s="6">
        <f t="shared" si="1"/>
        <v>906</v>
      </c>
      <c r="L74" s="6">
        <f t="shared" si="1"/>
        <v>576</v>
      </c>
      <c r="M74" s="6">
        <f t="shared" si="1"/>
        <v>208</v>
      </c>
      <c r="N74" s="6">
        <f t="shared" si="1"/>
        <v>106</v>
      </c>
      <c r="O74" s="6">
        <f t="shared" si="1"/>
        <v>35</v>
      </c>
      <c r="P74" s="6">
        <f t="shared" si="1"/>
        <v>11</v>
      </c>
    </row>
    <row r="75" spans="1:16" x14ac:dyDescent="0.25">
      <c r="A75" s="7" t="s">
        <v>72</v>
      </c>
      <c r="B75" s="20">
        <f>SUM(B69,B63,B53)</f>
        <v>2179</v>
      </c>
      <c r="C75" s="20">
        <f t="shared" ref="C75:P75" si="2">SUM(C69,C63,C53)</f>
        <v>668</v>
      </c>
      <c r="D75" s="20">
        <f t="shared" si="2"/>
        <v>1511</v>
      </c>
      <c r="E75" s="20">
        <f t="shared" si="2"/>
        <v>137</v>
      </c>
      <c r="F75" s="20">
        <f t="shared" si="2"/>
        <v>296</v>
      </c>
      <c r="G75" s="20">
        <f t="shared" si="2"/>
        <v>135</v>
      </c>
      <c r="H75" s="20">
        <f t="shared" si="2"/>
        <v>296</v>
      </c>
      <c r="I75" s="20">
        <f t="shared" si="2"/>
        <v>186</v>
      </c>
      <c r="J75" s="20">
        <f t="shared" si="2"/>
        <v>414</v>
      </c>
      <c r="K75" s="20">
        <f t="shared" si="2"/>
        <v>167</v>
      </c>
      <c r="L75" s="20">
        <f t="shared" si="2"/>
        <v>456</v>
      </c>
      <c r="M75" s="20">
        <f t="shared" si="2"/>
        <v>31</v>
      </c>
      <c r="N75" s="20">
        <f t="shared" si="2"/>
        <v>45</v>
      </c>
      <c r="O75" s="20">
        <f t="shared" si="2"/>
        <v>12</v>
      </c>
      <c r="P75" s="20">
        <f t="shared" si="2"/>
        <v>4</v>
      </c>
    </row>
    <row r="76" spans="1:16" x14ac:dyDescent="0.25">
      <c r="A76" s="2" t="s">
        <v>64</v>
      </c>
      <c r="B76" s="6">
        <f>SUM(B74:B75)</f>
        <v>8754</v>
      </c>
      <c r="C76" s="20">
        <f t="shared" ref="C76:P76" si="3">SUM(C74:C75)</f>
        <v>4737</v>
      </c>
      <c r="D76" s="20">
        <f t="shared" si="3"/>
        <v>4017</v>
      </c>
      <c r="E76" s="20">
        <f t="shared" si="3"/>
        <v>1111</v>
      </c>
      <c r="F76" s="20">
        <f t="shared" si="3"/>
        <v>881</v>
      </c>
      <c r="G76" s="20">
        <f t="shared" si="3"/>
        <v>1106</v>
      </c>
      <c r="H76" s="20">
        <f t="shared" si="3"/>
        <v>944</v>
      </c>
      <c r="I76" s="20">
        <f t="shared" si="3"/>
        <v>1161</v>
      </c>
      <c r="J76" s="20">
        <f t="shared" si="3"/>
        <v>994</v>
      </c>
      <c r="K76" s="20">
        <f t="shared" si="3"/>
        <v>1073</v>
      </c>
      <c r="L76" s="20">
        <f t="shared" si="3"/>
        <v>1032</v>
      </c>
      <c r="M76" s="20">
        <f t="shared" si="3"/>
        <v>239</v>
      </c>
      <c r="N76" s="20">
        <f t="shared" si="3"/>
        <v>151</v>
      </c>
      <c r="O76" s="20">
        <f t="shared" si="3"/>
        <v>47</v>
      </c>
      <c r="P76" s="20">
        <f t="shared" si="3"/>
        <v>15</v>
      </c>
    </row>
  </sheetData>
  <mergeCells count="23">
    <mergeCell ref="B64:P64"/>
    <mergeCell ref="B48:P48"/>
    <mergeCell ref="B54:P54"/>
    <mergeCell ref="B70:P70"/>
    <mergeCell ref="B71:P71"/>
    <mergeCell ref="A1:P1"/>
    <mergeCell ref="B2:P2"/>
    <mergeCell ref="B27:P27"/>
    <mergeCell ref="B32:P32"/>
    <mergeCell ref="B37:P37"/>
    <mergeCell ref="A3:A4"/>
    <mergeCell ref="B45:P45"/>
    <mergeCell ref="M3:N3"/>
    <mergeCell ref="O3:P3"/>
    <mergeCell ref="B5:P5"/>
    <mergeCell ref="B10:P10"/>
    <mergeCell ref="B15:P15"/>
    <mergeCell ref="B20:P20"/>
    <mergeCell ref="K3:L3"/>
    <mergeCell ref="B3:D3"/>
    <mergeCell ref="E3:F3"/>
    <mergeCell ref="G3:H3"/>
    <mergeCell ref="I3:J3"/>
  </mergeCells>
  <phoneticPr fontId="4" type="noConversion"/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學士班</vt:lpstr>
      <vt:lpstr>工作表1</vt:lpstr>
      <vt:lpstr>學士班!Print_Titles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2018-09-27T02:10:27Z</cp:lastPrinted>
  <dcterms:created xsi:type="dcterms:W3CDTF">2018-09-25T07:23:18Z</dcterms:created>
  <dcterms:modified xsi:type="dcterms:W3CDTF">2018-10-26T02:40:31Z</dcterms:modified>
</cp:coreProperties>
</file>