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120" windowHeight="7845" tabRatio="275" activeTab="0"/>
  </bookViews>
  <sheets>
    <sheet name="大學部" sheetId="1" r:id="rId1"/>
    <sheet name="南大舊生" sheetId="2" r:id="rId2"/>
  </sheets>
  <definedNames>
    <definedName name="_xlnm.Print_Titles" localSheetId="0">'大學部'!$B:$AX,'大學部'!$2:$3</definedName>
  </definedNames>
  <calcPr fullCalcOnLoad="1"/>
</workbook>
</file>

<file path=xl/sharedStrings.xml><?xml version="1.0" encoding="utf-8"?>
<sst xmlns="http://schemas.openxmlformats.org/spreadsheetml/2006/main" count="254" uniqueCount="83">
  <si>
    <t xml:space="preserve">國立清華大學(學士班)歷屆畢業生人數統計表 </t>
  </si>
  <si>
    <t>原科院</t>
  </si>
  <si>
    <t>理學院</t>
  </si>
  <si>
    <t>工學院</t>
  </si>
  <si>
    <t>電資院</t>
  </si>
  <si>
    <t>人社院</t>
  </si>
  <si>
    <t>科管院</t>
  </si>
  <si>
    <t xml:space="preserve">  年  次</t>
  </si>
  <si>
    <t xml:space="preserve"> 系別   性別</t>
  </si>
  <si>
    <t>生醫工程與環境科學系</t>
  </si>
  <si>
    <t>工程與系統科學系</t>
  </si>
  <si>
    <t>化學系</t>
  </si>
  <si>
    <t>理學院學士班</t>
  </si>
  <si>
    <t>材料科學工程學系</t>
  </si>
  <si>
    <t>化學工程學系</t>
  </si>
  <si>
    <t>動力機械工程學系</t>
  </si>
  <si>
    <t>工業工程與工程管理學系</t>
  </si>
  <si>
    <t>資訊工程學系</t>
  </si>
  <si>
    <t>電機工程學系</t>
  </si>
  <si>
    <t>中國文學系</t>
  </si>
  <si>
    <t>外國語文學系</t>
  </si>
  <si>
    <t>生命科學系</t>
  </si>
  <si>
    <t>經濟學系</t>
  </si>
  <si>
    <t>計量財務金融學系</t>
  </si>
  <si>
    <t>科技管理學院學士班</t>
  </si>
  <si>
    <t xml:space="preserve"> 總  計</t>
  </si>
  <si>
    <t>院別</t>
  </si>
  <si>
    <t>工學院學士班</t>
  </si>
  <si>
    <t>電機資訊學院學士班</t>
  </si>
  <si>
    <t>人文社會學系(人社院學士班)</t>
  </si>
  <si>
    <t>生命科學院學士班</t>
  </si>
  <si>
    <t>原子科學院學士班</t>
  </si>
  <si>
    <t>醫學科學系</t>
  </si>
  <si>
    <t xml:space="preserve">  學  年</t>
  </si>
  <si>
    <t>數學系 不分組</t>
  </si>
  <si>
    <t>數學系 應用數學組</t>
  </si>
  <si>
    <t>物理系 不分組</t>
  </si>
  <si>
    <t>物理系 物理組</t>
  </si>
  <si>
    <t>物理系 光電物理組</t>
  </si>
  <si>
    <t>數學系 (純粹)數學組</t>
  </si>
  <si>
    <t>竹師教育學院</t>
  </si>
  <si>
    <t>藝術學院</t>
  </si>
  <si>
    <t>系所調整院務中心</t>
  </si>
  <si>
    <t>幼兒教育學系</t>
  </si>
  <si>
    <t>特殊教育學系</t>
  </si>
  <si>
    <t>藝術與設計學系 創作組</t>
  </si>
  <si>
    <t>藝術與設計學系 設計組</t>
  </si>
  <si>
    <t xml:space="preserve">應用科學系 生命科學組 </t>
  </si>
  <si>
    <t xml:space="preserve">應用科學系 材料科學組   </t>
  </si>
  <si>
    <t>生科院</t>
  </si>
  <si>
    <t>環境與文化資源學系</t>
  </si>
  <si>
    <t>教育與學習科技學系</t>
  </si>
  <si>
    <t>英語教學系</t>
  </si>
  <si>
    <t>教育心理與諮商學系</t>
  </si>
  <si>
    <t>體育學系</t>
  </si>
  <si>
    <t>音樂學系</t>
  </si>
  <si>
    <t xml:space="preserve">中國語文學系 </t>
  </si>
  <si>
    <t xml:space="preserve">應用數學系  </t>
  </si>
  <si>
    <t>備註:105年11月與新竹教育大學合校，105學年度起合併統計畢業生人數</t>
  </si>
  <si>
    <t>學士後法律學程</t>
  </si>
  <si>
    <t>校本部</t>
  </si>
  <si>
    <t>南大</t>
  </si>
  <si>
    <t>運動科學系(體育學系)</t>
  </si>
  <si>
    <t>藝術學院學士班</t>
  </si>
  <si>
    <t>竹師教育學院學士班</t>
  </si>
  <si>
    <t>清華學院國際學士班</t>
  </si>
  <si>
    <t>清華學院</t>
  </si>
  <si>
    <t>清華學院學士班</t>
  </si>
  <si>
    <t>藝術學院</t>
  </si>
  <si>
    <r>
      <rPr>
        <sz val="9"/>
        <color indexed="8"/>
        <rFont val="標楷體"/>
        <family val="4"/>
      </rPr>
      <t>女</t>
    </r>
  </si>
  <si>
    <r>
      <rPr>
        <sz val="9"/>
        <color indexed="8"/>
        <rFont val="標楷體"/>
        <family val="4"/>
      </rPr>
      <t>男</t>
    </r>
  </si>
  <si>
    <r>
      <rPr>
        <sz val="9"/>
        <color indexed="8"/>
        <rFont val="標楷體"/>
        <family val="4"/>
      </rPr>
      <t>小計</t>
    </r>
  </si>
  <si>
    <r>
      <rPr>
        <sz val="9"/>
        <rFont val="標楷體"/>
        <family val="4"/>
      </rPr>
      <t>女</t>
    </r>
  </si>
  <si>
    <r>
      <rPr>
        <sz val="9"/>
        <rFont val="標楷體"/>
        <family val="4"/>
      </rPr>
      <t>男</t>
    </r>
  </si>
  <si>
    <r>
      <rPr>
        <sz val="9"/>
        <rFont val="標楷體"/>
        <family val="4"/>
      </rPr>
      <t>小計</t>
    </r>
  </si>
  <si>
    <r>
      <rPr>
        <sz val="9"/>
        <rFont val="標楷體"/>
        <family val="4"/>
      </rPr>
      <t>女</t>
    </r>
  </si>
  <si>
    <r>
      <rPr>
        <sz val="9"/>
        <rFont val="標楷體"/>
        <family val="4"/>
      </rPr>
      <t>男</t>
    </r>
  </si>
  <si>
    <r>
      <rPr>
        <sz val="9"/>
        <rFont val="標楷體"/>
        <family val="4"/>
      </rPr>
      <t>小計</t>
    </r>
  </si>
  <si>
    <r>
      <rPr>
        <sz val="9"/>
        <rFont val="標楷體"/>
        <family val="4"/>
      </rPr>
      <t>小計</t>
    </r>
  </si>
  <si>
    <r>
      <rPr>
        <sz val="9"/>
        <rFont val="標楷體"/>
        <family val="4"/>
      </rPr>
      <t>女</t>
    </r>
  </si>
  <si>
    <r>
      <rPr>
        <sz val="9"/>
        <rFont val="標楷體"/>
        <family val="4"/>
      </rPr>
      <t>男</t>
    </r>
  </si>
  <si>
    <r>
      <rPr>
        <sz val="9"/>
        <rFont val="標楷體"/>
        <family val="4"/>
      </rPr>
      <t>小計</t>
    </r>
  </si>
  <si>
    <r>
      <rPr>
        <sz val="12"/>
        <rFont val="標楷體"/>
        <family val="4"/>
      </rPr>
      <t>總計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</si>
</sst>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華康特粗楷體"/>
      <family val="1"/>
    </font>
    <font>
      <sz val="12"/>
      <color indexed="8"/>
      <name val="華康中楷體"/>
      <family val="3"/>
    </font>
    <font>
      <sz val="12"/>
      <color indexed="8"/>
      <name val="Times New Roman"/>
      <family val="1"/>
    </font>
    <font>
      <sz val="14"/>
      <name val="標楷體"/>
      <family val="4"/>
    </font>
    <font>
      <sz val="12"/>
      <name val="華康中明體"/>
      <family val="3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標楷體"/>
      <family val="4"/>
    </font>
    <font>
      <sz val="9"/>
      <name val="標楷體"/>
      <family val="4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華康中明體"/>
      <family val="3"/>
    </font>
    <font>
      <sz val="10"/>
      <color indexed="8"/>
      <name val="標楷體"/>
      <family val="4"/>
    </font>
    <font>
      <sz val="10"/>
      <color theme="1"/>
      <name val="標楷體"/>
      <family val="4"/>
    </font>
    <font>
      <sz val="10"/>
      <color theme="1"/>
      <name val="華康中明體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vertical="top" textRotation="255"/>
    </xf>
    <xf numFmtId="0" fontId="0" fillId="24" borderId="13" xfId="0" applyNumberFormat="1" applyFill="1" applyBorder="1" applyAlignment="1">
      <alignment horizontal="center" shrinkToFit="1"/>
    </xf>
    <xf numFmtId="0" fontId="20" fillId="24" borderId="13" xfId="0" applyNumberFormat="1" applyFont="1" applyFill="1" applyBorder="1" applyAlignment="1">
      <alignment horizontal="center" shrinkToFit="1"/>
    </xf>
    <xf numFmtId="0" fontId="0" fillId="25" borderId="13" xfId="0" applyNumberFormat="1" applyFill="1" applyBorder="1" applyAlignment="1">
      <alignment horizontal="center" shrinkToFit="1"/>
    </xf>
    <xf numFmtId="0" fontId="0" fillId="25" borderId="13" xfId="0" applyNumberFormat="1" applyFont="1" applyFill="1" applyBorder="1" applyAlignment="1">
      <alignment horizontal="center" shrinkToFit="1"/>
    </xf>
    <xf numFmtId="0" fontId="20" fillId="25" borderId="13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0" fontId="24" fillId="26" borderId="13" xfId="0" applyFont="1" applyFill="1" applyBorder="1" applyAlignment="1">
      <alignment horizontal="center"/>
    </xf>
    <xf numFmtId="0" fontId="25" fillId="26" borderId="0" xfId="0" applyFont="1" applyFill="1" applyAlignment="1">
      <alignment/>
    </xf>
    <xf numFmtId="0" fontId="0" fillId="26" borderId="1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8" fillId="0" borderId="14" xfId="0" applyFont="1" applyBorder="1" applyAlignment="1">
      <alignment vertical="top" textRotation="255"/>
    </xf>
    <xf numFmtId="0" fontId="28" fillId="0" borderId="13" xfId="0" applyFont="1" applyBorder="1" applyAlignment="1">
      <alignment vertical="top" textRotation="255"/>
    </xf>
    <xf numFmtId="0" fontId="28" fillId="0" borderId="15" xfId="0" applyFont="1" applyBorder="1" applyAlignment="1">
      <alignment vertical="top" textRotation="255"/>
    </xf>
    <xf numFmtId="0" fontId="28" fillId="0" borderId="16" xfId="0" applyFont="1" applyBorder="1" applyAlignment="1">
      <alignment vertical="top" textRotation="255"/>
    </xf>
    <xf numFmtId="0" fontId="29" fillId="0" borderId="16" xfId="0" applyFont="1" applyBorder="1" applyAlignment="1">
      <alignment vertical="top" textRotation="255"/>
    </xf>
    <xf numFmtId="0" fontId="28" fillId="26" borderId="13" xfId="0" applyFont="1" applyFill="1" applyBorder="1" applyAlignment="1">
      <alignment vertical="top" textRotation="255"/>
    </xf>
    <xf numFmtId="0" fontId="26" fillId="0" borderId="0" xfId="0" applyFont="1" applyAlignment="1">
      <alignment/>
    </xf>
    <xf numFmtId="0" fontId="32" fillId="27" borderId="13" xfId="0" applyFont="1" applyFill="1" applyBorder="1" applyAlignment="1">
      <alignment horizontal="center" shrinkToFit="1"/>
    </xf>
    <xf numFmtId="0" fontId="23" fillId="27" borderId="10" xfId="0" applyNumberFormat="1" applyFont="1" applyFill="1" applyBorder="1" applyAlignment="1">
      <alignment horizontal="center" shrinkToFit="1"/>
    </xf>
    <xf numFmtId="0" fontId="23" fillId="27" borderId="16" xfId="0" applyNumberFormat="1" applyFont="1" applyFill="1" applyBorder="1" applyAlignment="1">
      <alignment horizontal="center" shrinkToFit="1"/>
    </xf>
    <xf numFmtId="0" fontId="23" fillId="27" borderId="13" xfId="0" applyNumberFormat="1" applyFont="1" applyFill="1" applyBorder="1" applyAlignment="1">
      <alignment horizontal="center" shrinkToFit="1"/>
    </xf>
    <xf numFmtId="0" fontId="23" fillId="26" borderId="13" xfId="0" applyNumberFormat="1" applyFont="1" applyFill="1" applyBorder="1" applyAlignment="1">
      <alignment horizontal="center" shrinkToFit="1"/>
    </xf>
    <xf numFmtId="0" fontId="33" fillId="26" borderId="13" xfId="0" applyFont="1" applyFill="1" applyBorder="1" applyAlignment="1">
      <alignment horizontal="center" vertical="center"/>
    </xf>
    <xf numFmtId="0" fontId="32" fillId="7" borderId="13" xfId="0" applyFont="1" applyFill="1" applyBorder="1" applyAlignment="1">
      <alignment horizontal="center" shrinkToFit="1"/>
    </xf>
    <xf numFmtId="0" fontId="23" fillId="7" borderId="10" xfId="0" applyNumberFormat="1" applyFont="1" applyFill="1" applyBorder="1" applyAlignment="1">
      <alignment horizontal="center" shrinkToFit="1"/>
    </xf>
    <xf numFmtId="0" fontId="23" fillId="7" borderId="16" xfId="0" applyNumberFormat="1" applyFont="1" applyFill="1" applyBorder="1" applyAlignment="1">
      <alignment horizontal="center" shrinkToFit="1"/>
    </xf>
    <xf numFmtId="0" fontId="23" fillId="7" borderId="13" xfId="0" applyNumberFormat="1" applyFont="1" applyFill="1" applyBorder="1" applyAlignment="1">
      <alignment horizontal="center" shrinkToFit="1"/>
    </xf>
    <xf numFmtId="0" fontId="33" fillId="26" borderId="13" xfId="0" applyNumberFormat="1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 shrinkToFit="1"/>
    </xf>
    <xf numFmtId="0" fontId="33" fillId="27" borderId="13" xfId="0" applyFont="1" applyFill="1" applyBorder="1" applyAlignment="1">
      <alignment horizontal="center" vertical="center" shrinkToFit="1"/>
    </xf>
    <xf numFmtId="0" fontId="34" fillId="27" borderId="13" xfId="0" applyNumberFormat="1" applyFont="1" applyFill="1" applyBorder="1" applyAlignment="1">
      <alignment horizontal="center" shrinkToFit="1"/>
    </xf>
    <xf numFmtId="0" fontId="34" fillId="26" borderId="13" xfId="0" applyNumberFormat="1" applyFont="1" applyFill="1" applyBorder="1" applyAlignment="1">
      <alignment horizontal="center" shrinkToFit="1"/>
    </xf>
    <xf numFmtId="0" fontId="33" fillId="7" borderId="13" xfId="0" applyFont="1" applyFill="1" applyBorder="1" applyAlignment="1">
      <alignment horizontal="center" vertical="center" shrinkToFit="1"/>
    </xf>
    <xf numFmtId="0" fontId="34" fillId="7" borderId="13" xfId="0" applyNumberFormat="1" applyFont="1" applyFill="1" applyBorder="1" applyAlignment="1">
      <alignment horizontal="center" shrinkToFit="1"/>
    </xf>
    <xf numFmtId="0" fontId="33" fillId="0" borderId="13" xfId="0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center" shrinkToFit="1"/>
    </xf>
    <xf numFmtId="0" fontId="34" fillId="0" borderId="13" xfId="0" applyFont="1" applyBorder="1" applyAlignment="1">
      <alignment horizontal="center" shrinkToFit="1"/>
    </xf>
    <xf numFmtId="0" fontId="34" fillId="7" borderId="13" xfId="0" applyFont="1" applyFill="1" applyBorder="1" applyAlignment="1">
      <alignment horizontal="center" shrinkToFit="1"/>
    </xf>
    <xf numFmtId="0" fontId="33" fillId="26" borderId="13" xfId="0" applyFont="1" applyFill="1" applyBorder="1" applyAlignment="1">
      <alignment horizontal="center" vertical="center" shrinkToFit="1"/>
    </xf>
    <xf numFmtId="0" fontId="33" fillId="26" borderId="13" xfId="0" applyNumberFormat="1" applyFont="1" applyFill="1" applyBorder="1" applyAlignment="1">
      <alignment horizontal="center" shrinkToFit="1"/>
    </xf>
    <xf numFmtId="0" fontId="33" fillId="27" borderId="17" xfId="0" applyFont="1" applyFill="1" applyBorder="1" applyAlignment="1">
      <alignment horizontal="center" vertical="center" shrinkToFit="1"/>
    </xf>
    <xf numFmtId="0" fontId="33" fillId="7" borderId="17" xfId="0" applyFont="1" applyFill="1" applyBorder="1" applyAlignment="1">
      <alignment horizontal="center" vertical="center" shrinkToFit="1"/>
    </xf>
    <xf numFmtId="0" fontId="33" fillId="28" borderId="13" xfId="0" applyNumberFormat="1" applyFont="1" applyFill="1" applyBorder="1" applyAlignment="1">
      <alignment horizontal="center" shrinkToFit="1"/>
    </xf>
    <xf numFmtId="0" fontId="34" fillId="28" borderId="13" xfId="0" applyNumberFormat="1" applyFont="1" applyFill="1" applyBorder="1" applyAlignment="1">
      <alignment horizontal="center" shrinkToFit="1"/>
    </xf>
    <xf numFmtId="0" fontId="33" fillId="27" borderId="18" xfId="0" applyNumberFormat="1" applyFont="1" applyFill="1" applyBorder="1" applyAlignment="1">
      <alignment horizontal="center"/>
    </xf>
    <xf numFmtId="0" fontId="33" fillId="26" borderId="18" xfId="0" applyNumberFormat="1" applyFont="1" applyFill="1" applyBorder="1" applyAlignment="1">
      <alignment horizontal="center"/>
    </xf>
    <xf numFmtId="0" fontId="33" fillId="27" borderId="14" xfId="0" applyFont="1" applyFill="1" applyBorder="1" applyAlignment="1">
      <alignment horizontal="center" vertical="center" shrinkToFit="1"/>
    </xf>
    <xf numFmtId="0" fontId="33" fillId="27" borderId="19" xfId="0" applyFont="1" applyFill="1" applyBorder="1" applyAlignment="1">
      <alignment horizontal="center" vertical="center" shrinkToFit="1"/>
    </xf>
    <xf numFmtId="0" fontId="33" fillId="27" borderId="20" xfId="0" applyFont="1" applyFill="1" applyBorder="1" applyAlignment="1">
      <alignment horizontal="center" vertical="center" shrinkToFit="1"/>
    </xf>
    <xf numFmtId="0" fontId="24" fillId="28" borderId="18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7" borderId="18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24" fillId="28" borderId="18" xfId="0" applyFont="1" applyFill="1" applyBorder="1" applyAlignment="1">
      <alignment horizontal="center" vertical="center"/>
    </xf>
    <xf numFmtId="0" fontId="24" fillId="28" borderId="21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4" fillId="0" borderId="21" xfId="0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17" xfId="0" applyFont="1" applyBorder="1" applyAlignment="1">
      <alignment/>
    </xf>
    <xf numFmtId="0" fontId="33" fillId="27" borderId="16" xfId="0" applyFont="1" applyFill="1" applyBorder="1" applyAlignment="1">
      <alignment horizontal="center" vertical="center" shrinkToFit="1"/>
    </xf>
    <xf numFmtId="0" fontId="33" fillId="27" borderId="22" xfId="0" applyFont="1" applyFill="1" applyBorder="1" applyAlignment="1">
      <alignment horizontal="center" vertical="center" shrinkToFit="1"/>
    </xf>
    <xf numFmtId="0" fontId="33" fillId="27" borderId="23" xfId="0" applyFont="1" applyFill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2" fillId="27" borderId="16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/>
    </xf>
    <xf numFmtId="0" fontId="24" fillId="7" borderId="18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 vertical="center" wrapText="1"/>
    </xf>
    <xf numFmtId="0" fontId="37" fillId="28" borderId="21" xfId="0" applyFont="1" applyFill="1" applyBorder="1" applyAlignment="1">
      <alignment horizontal="center" vertical="center" wrapText="1"/>
    </xf>
    <xf numFmtId="0" fontId="37" fillId="28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8"/>
  <sheetViews>
    <sheetView tabSelected="1" zoomScalePageLayoutView="0" workbookViewId="0" topLeftCell="A1">
      <pane xSplit="3" ySplit="3" topLeftCell="D16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71" sqref="A171:IV171"/>
    </sheetView>
  </sheetViews>
  <sheetFormatPr defaultColWidth="9.00390625" defaultRowHeight="16.5"/>
  <cols>
    <col min="1" max="3" width="3.375" style="0" customWidth="1"/>
    <col min="4" max="4" width="3.75390625" style="4" customWidth="1"/>
    <col min="5" max="6" width="4.50390625" style="5" customWidth="1"/>
    <col min="7" max="9" width="3.75390625" style="4" customWidth="1"/>
    <col min="10" max="10" width="4.50390625" style="4" customWidth="1"/>
    <col min="11" max="11" width="3.75390625" style="4" customWidth="1"/>
    <col min="12" max="12" width="3.50390625" style="4" customWidth="1"/>
    <col min="13" max="13" width="3.625" style="4" customWidth="1"/>
    <col min="14" max="14" width="3.00390625" style="4" customWidth="1"/>
    <col min="15" max="24" width="4.50390625" style="4" customWidth="1"/>
    <col min="25" max="28" width="3.75390625" style="4" customWidth="1"/>
    <col min="29" max="29" width="3.625" style="4" customWidth="1"/>
    <col min="30" max="30" width="3.75390625" style="4" customWidth="1"/>
    <col min="31" max="32" width="3.00390625" style="4" customWidth="1"/>
    <col min="33" max="33" width="3.875" style="1" customWidth="1"/>
    <col min="34" max="34" width="4.125" style="1" customWidth="1"/>
    <col min="35" max="36" width="4.00390625" style="19" customWidth="1"/>
    <col min="37" max="38" width="4.125" style="19" customWidth="1"/>
    <col min="39" max="39" width="4.00390625" style="19" customWidth="1"/>
    <col min="40" max="40" width="4.125" style="19" customWidth="1"/>
    <col min="41" max="48" width="4.00390625" style="19" customWidth="1"/>
    <col min="49" max="50" width="4.125" style="19" customWidth="1"/>
    <col min="51" max="51" width="5.25390625" style="22" customWidth="1"/>
    <col min="52" max="52" width="9.50390625" style="7" bestFit="1" customWidth="1"/>
    <col min="53" max="53" width="9.00390625" style="7" customWidth="1"/>
    <col min="54" max="67" width="3.875" style="7" customWidth="1"/>
    <col min="68" max="16384" width="9.00390625" style="7" customWidth="1"/>
  </cols>
  <sheetData>
    <row r="1" spans="1:51" ht="19.5">
      <c r="A1" s="7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</row>
    <row r="2" spans="2:53" s="6" customFormat="1" ht="20.25" customHeight="1">
      <c r="B2" s="84" t="s">
        <v>26</v>
      </c>
      <c r="C2" s="87"/>
      <c r="D2" s="84" t="s">
        <v>1</v>
      </c>
      <c r="E2" s="85"/>
      <c r="F2" s="87"/>
      <c r="G2" s="84" t="s">
        <v>2</v>
      </c>
      <c r="H2" s="85"/>
      <c r="I2" s="85"/>
      <c r="J2" s="85"/>
      <c r="K2" s="85"/>
      <c r="L2" s="85"/>
      <c r="M2" s="85"/>
      <c r="N2" s="86"/>
      <c r="O2" s="84" t="s">
        <v>3</v>
      </c>
      <c r="P2" s="85"/>
      <c r="Q2" s="85"/>
      <c r="R2" s="85"/>
      <c r="S2" s="87"/>
      <c r="T2" s="84" t="s">
        <v>4</v>
      </c>
      <c r="U2" s="85"/>
      <c r="V2" s="87"/>
      <c r="W2" s="84" t="s">
        <v>5</v>
      </c>
      <c r="X2" s="85"/>
      <c r="Y2" s="86"/>
      <c r="Z2" s="84" t="s">
        <v>49</v>
      </c>
      <c r="AA2" s="85"/>
      <c r="AB2" s="86"/>
      <c r="AC2" s="84" t="s">
        <v>6</v>
      </c>
      <c r="AD2" s="85"/>
      <c r="AE2" s="85"/>
      <c r="AF2" s="86"/>
      <c r="AG2" s="68" t="s">
        <v>66</v>
      </c>
      <c r="AH2" s="69"/>
      <c r="AI2" s="65" t="s">
        <v>40</v>
      </c>
      <c r="AJ2" s="66"/>
      <c r="AK2" s="66"/>
      <c r="AL2" s="66"/>
      <c r="AM2" s="66"/>
      <c r="AN2" s="66"/>
      <c r="AO2" s="66"/>
      <c r="AP2" s="67"/>
      <c r="AQ2" s="70" t="s">
        <v>68</v>
      </c>
      <c r="AR2" s="71"/>
      <c r="AS2" s="71"/>
      <c r="AT2" s="72"/>
      <c r="AU2" s="88" t="s">
        <v>42</v>
      </c>
      <c r="AV2" s="89"/>
      <c r="AW2" s="89"/>
      <c r="AX2" s="90"/>
      <c r="AY2" s="18"/>
      <c r="AZ2" s="6" t="s">
        <v>60</v>
      </c>
      <c r="BA2" s="6" t="s">
        <v>61</v>
      </c>
    </row>
    <row r="3" spans="1:51" s="8" customFormat="1" ht="228.75" customHeight="1">
      <c r="A3" s="26" t="s">
        <v>7</v>
      </c>
      <c r="B3" s="26" t="s">
        <v>33</v>
      </c>
      <c r="C3" s="27" t="s">
        <v>8</v>
      </c>
      <c r="D3" s="28" t="s">
        <v>9</v>
      </c>
      <c r="E3" s="29" t="s">
        <v>10</v>
      </c>
      <c r="F3" s="29" t="s">
        <v>31</v>
      </c>
      <c r="G3" s="29" t="s">
        <v>34</v>
      </c>
      <c r="H3" s="29" t="s">
        <v>35</v>
      </c>
      <c r="I3" s="29" t="s">
        <v>39</v>
      </c>
      <c r="J3" s="29" t="s">
        <v>36</v>
      </c>
      <c r="K3" s="29" t="s">
        <v>37</v>
      </c>
      <c r="L3" s="29" t="s">
        <v>38</v>
      </c>
      <c r="M3" s="29" t="s">
        <v>11</v>
      </c>
      <c r="N3" s="29" t="s">
        <v>12</v>
      </c>
      <c r="O3" s="29" t="s">
        <v>13</v>
      </c>
      <c r="P3" s="29" t="s">
        <v>14</v>
      </c>
      <c r="Q3" s="29" t="s">
        <v>15</v>
      </c>
      <c r="R3" s="30" t="s">
        <v>16</v>
      </c>
      <c r="S3" s="30" t="s">
        <v>27</v>
      </c>
      <c r="T3" s="29" t="s">
        <v>17</v>
      </c>
      <c r="U3" s="29" t="s">
        <v>18</v>
      </c>
      <c r="V3" s="29" t="s">
        <v>28</v>
      </c>
      <c r="W3" s="29" t="s">
        <v>19</v>
      </c>
      <c r="X3" s="29" t="s">
        <v>20</v>
      </c>
      <c r="Y3" s="29" t="s">
        <v>29</v>
      </c>
      <c r="Z3" s="29" t="s">
        <v>21</v>
      </c>
      <c r="AA3" s="29" t="s">
        <v>32</v>
      </c>
      <c r="AB3" s="29" t="s">
        <v>30</v>
      </c>
      <c r="AC3" s="29" t="s">
        <v>22</v>
      </c>
      <c r="AD3" s="27" t="s">
        <v>23</v>
      </c>
      <c r="AE3" s="27" t="s">
        <v>24</v>
      </c>
      <c r="AF3" s="27" t="s">
        <v>59</v>
      </c>
      <c r="AG3" s="29" t="s">
        <v>65</v>
      </c>
      <c r="AH3" s="29" t="s">
        <v>67</v>
      </c>
      <c r="AI3" s="31" t="s">
        <v>50</v>
      </c>
      <c r="AJ3" s="31" t="s">
        <v>43</v>
      </c>
      <c r="AK3" s="31" t="s">
        <v>51</v>
      </c>
      <c r="AL3" s="31" t="s">
        <v>52</v>
      </c>
      <c r="AM3" s="31" t="s">
        <v>53</v>
      </c>
      <c r="AN3" s="31" t="s">
        <v>62</v>
      </c>
      <c r="AO3" s="31" t="s">
        <v>44</v>
      </c>
      <c r="AP3" s="29" t="s">
        <v>64</v>
      </c>
      <c r="AQ3" s="31" t="s">
        <v>45</v>
      </c>
      <c r="AR3" s="31" t="s">
        <v>46</v>
      </c>
      <c r="AS3" s="31" t="s">
        <v>55</v>
      </c>
      <c r="AT3" s="31" t="s">
        <v>63</v>
      </c>
      <c r="AU3" s="31" t="s">
        <v>56</v>
      </c>
      <c r="AV3" s="31" t="s">
        <v>57</v>
      </c>
      <c r="AW3" s="31" t="s">
        <v>47</v>
      </c>
      <c r="AX3" s="31" t="s">
        <v>48</v>
      </c>
      <c r="AY3" s="31" t="s">
        <v>25</v>
      </c>
    </row>
    <row r="4" spans="1:51" s="9" customFormat="1" ht="16.5">
      <c r="A4" s="82">
        <v>1968</v>
      </c>
      <c r="B4" s="82">
        <v>56</v>
      </c>
      <c r="C4" s="33" t="s">
        <v>69</v>
      </c>
      <c r="D4" s="34"/>
      <c r="E4" s="35">
        <v>0</v>
      </c>
      <c r="F4" s="35"/>
      <c r="G4" s="35">
        <v>3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6"/>
      <c r="AE4" s="36"/>
      <c r="AF4" s="36"/>
      <c r="AG4" s="36"/>
      <c r="AH4" s="36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8">
        <f aca="true" t="shared" si="0" ref="AY4:AY35">SUM(D4:AX4)</f>
        <v>3</v>
      </c>
    </row>
    <row r="5" spans="1:51" s="9" customFormat="1" ht="16.5">
      <c r="A5" s="80"/>
      <c r="B5" s="80"/>
      <c r="C5" s="33" t="s">
        <v>70</v>
      </c>
      <c r="D5" s="34"/>
      <c r="E5" s="35">
        <v>35</v>
      </c>
      <c r="F5" s="35"/>
      <c r="G5" s="35">
        <v>19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6"/>
      <c r="AF5" s="36"/>
      <c r="AG5" s="36"/>
      <c r="AH5" s="36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>
        <f t="shared" si="0"/>
        <v>54</v>
      </c>
    </row>
    <row r="6" spans="1:51" s="9" customFormat="1" ht="16.5">
      <c r="A6" s="81"/>
      <c r="B6" s="81"/>
      <c r="C6" s="39" t="s">
        <v>71</v>
      </c>
      <c r="D6" s="40"/>
      <c r="E6" s="41">
        <v>35</v>
      </c>
      <c r="F6" s="41"/>
      <c r="G6" s="41">
        <v>22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2"/>
      <c r="AE6" s="42"/>
      <c r="AF6" s="42"/>
      <c r="AG6" s="42"/>
      <c r="AH6" s="42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3">
        <f t="shared" si="0"/>
        <v>57</v>
      </c>
    </row>
    <row r="7" spans="1:51" s="9" customFormat="1" ht="16.5">
      <c r="A7" s="82">
        <v>1969</v>
      </c>
      <c r="B7" s="82">
        <v>57</v>
      </c>
      <c r="C7" s="33" t="s">
        <v>69</v>
      </c>
      <c r="D7" s="34"/>
      <c r="E7" s="35">
        <v>4</v>
      </c>
      <c r="F7" s="35"/>
      <c r="G7" s="35">
        <v>3</v>
      </c>
      <c r="H7" s="35"/>
      <c r="I7" s="35"/>
      <c r="J7" s="35">
        <v>4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  <c r="AE7" s="36"/>
      <c r="AF7" s="36"/>
      <c r="AG7" s="36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>
        <f t="shared" si="0"/>
        <v>11</v>
      </c>
    </row>
    <row r="8" spans="1:51" s="9" customFormat="1" ht="16.5">
      <c r="A8" s="80"/>
      <c r="B8" s="80"/>
      <c r="C8" s="33" t="s">
        <v>70</v>
      </c>
      <c r="D8" s="34"/>
      <c r="E8" s="35">
        <v>30</v>
      </c>
      <c r="F8" s="35"/>
      <c r="G8" s="35">
        <v>27</v>
      </c>
      <c r="H8" s="35"/>
      <c r="I8" s="35"/>
      <c r="J8" s="35">
        <v>25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  <c r="AE8" s="36"/>
      <c r="AF8" s="36"/>
      <c r="AG8" s="36"/>
      <c r="AH8" s="36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>
        <f t="shared" si="0"/>
        <v>82</v>
      </c>
    </row>
    <row r="9" spans="1:51" s="9" customFormat="1" ht="16.5">
      <c r="A9" s="81"/>
      <c r="B9" s="81"/>
      <c r="C9" s="39" t="s">
        <v>71</v>
      </c>
      <c r="D9" s="40"/>
      <c r="E9" s="41">
        <v>34</v>
      </c>
      <c r="F9" s="41"/>
      <c r="G9" s="41">
        <v>30</v>
      </c>
      <c r="H9" s="41"/>
      <c r="I9" s="41"/>
      <c r="J9" s="41">
        <v>29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  <c r="AE9" s="42"/>
      <c r="AF9" s="42"/>
      <c r="AG9" s="42"/>
      <c r="AH9" s="42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43">
        <f t="shared" si="0"/>
        <v>93</v>
      </c>
    </row>
    <row r="10" spans="1:51" s="9" customFormat="1" ht="16.5">
      <c r="A10" s="82">
        <v>1970</v>
      </c>
      <c r="B10" s="82">
        <v>58</v>
      </c>
      <c r="C10" s="33" t="s">
        <v>69</v>
      </c>
      <c r="D10" s="34"/>
      <c r="E10" s="35">
        <v>1</v>
      </c>
      <c r="F10" s="35"/>
      <c r="G10" s="35">
        <v>8</v>
      </c>
      <c r="H10" s="35"/>
      <c r="I10" s="35"/>
      <c r="J10" s="35">
        <v>12</v>
      </c>
      <c r="K10" s="35"/>
      <c r="L10" s="35"/>
      <c r="M10" s="35">
        <v>15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/>
      <c r="AE10" s="36"/>
      <c r="AF10" s="36"/>
      <c r="AG10" s="36"/>
      <c r="AH10" s="36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>
        <f t="shared" si="0"/>
        <v>36</v>
      </c>
    </row>
    <row r="11" spans="1:51" s="9" customFormat="1" ht="16.5">
      <c r="A11" s="80"/>
      <c r="B11" s="80"/>
      <c r="C11" s="33" t="s">
        <v>70</v>
      </c>
      <c r="D11" s="34"/>
      <c r="E11" s="35">
        <v>42</v>
      </c>
      <c r="F11" s="35"/>
      <c r="G11" s="35">
        <v>27</v>
      </c>
      <c r="H11" s="35"/>
      <c r="I11" s="35"/>
      <c r="J11" s="35">
        <v>38</v>
      </c>
      <c r="K11" s="35"/>
      <c r="L11" s="35"/>
      <c r="M11" s="35">
        <v>28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  <c r="AE11" s="36"/>
      <c r="AF11" s="36"/>
      <c r="AG11" s="36"/>
      <c r="AH11" s="36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8">
        <f t="shared" si="0"/>
        <v>135</v>
      </c>
    </row>
    <row r="12" spans="1:51" s="9" customFormat="1" ht="16.5">
      <c r="A12" s="81"/>
      <c r="B12" s="81"/>
      <c r="C12" s="39" t="s">
        <v>71</v>
      </c>
      <c r="D12" s="40"/>
      <c r="E12" s="41">
        <v>43</v>
      </c>
      <c r="F12" s="41"/>
      <c r="G12" s="41">
        <v>35</v>
      </c>
      <c r="H12" s="41"/>
      <c r="I12" s="41"/>
      <c r="J12" s="41">
        <v>50</v>
      </c>
      <c r="K12" s="41"/>
      <c r="L12" s="41"/>
      <c r="M12" s="41">
        <v>43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42"/>
      <c r="AF12" s="42"/>
      <c r="AG12" s="42"/>
      <c r="AH12" s="42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43">
        <f t="shared" si="0"/>
        <v>171</v>
      </c>
    </row>
    <row r="13" spans="1:51" s="9" customFormat="1" ht="16.5">
      <c r="A13" s="82">
        <v>1971</v>
      </c>
      <c r="B13" s="82">
        <v>59</v>
      </c>
      <c r="C13" s="33" t="s">
        <v>69</v>
      </c>
      <c r="D13" s="34"/>
      <c r="E13" s="35">
        <v>4</v>
      </c>
      <c r="F13" s="35"/>
      <c r="G13" s="35">
        <v>6</v>
      </c>
      <c r="H13" s="35"/>
      <c r="I13" s="35"/>
      <c r="J13" s="35">
        <v>8</v>
      </c>
      <c r="K13" s="35"/>
      <c r="L13" s="35"/>
      <c r="M13" s="35">
        <v>7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  <c r="AE13" s="36"/>
      <c r="AF13" s="36"/>
      <c r="AG13" s="36"/>
      <c r="AH13" s="36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>
        <f t="shared" si="0"/>
        <v>25</v>
      </c>
    </row>
    <row r="14" spans="1:51" s="9" customFormat="1" ht="16.5">
      <c r="A14" s="80"/>
      <c r="B14" s="80"/>
      <c r="C14" s="33" t="s">
        <v>70</v>
      </c>
      <c r="D14" s="34"/>
      <c r="E14" s="35">
        <v>45</v>
      </c>
      <c r="F14" s="35"/>
      <c r="G14" s="35">
        <v>25</v>
      </c>
      <c r="H14" s="35"/>
      <c r="I14" s="35"/>
      <c r="J14" s="35">
        <v>35</v>
      </c>
      <c r="K14" s="35"/>
      <c r="L14" s="35"/>
      <c r="M14" s="35">
        <v>33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  <c r="AE14" s="36"/>
      <c r="AF14" s="36"/>
      <c r="AG14" s="36"/>
      <c r="AH14" s="36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>
        <f t="shared" si="0"/>
        <v>138</v>
      </c>
    </row>
    <row r="15" spans="1:51" s="9" customFormat="1" ht="16.5">
      <c r="A15" s="81"/>
      <c r="B15" s="81"/>
      <c r="C15" s="39" t="s">
        <v>71</v>
      </c>
      <c r="D15" s="40"/>
      <c r="E15" s="41">
        <v>49</v>
      </c>
      <c r="F15" s="41"/>
      <c r="G15" s="41">
        <v>31</v>
      </c>
      <c r="H15" s="41"/>
      <c r="I15" s="41"/>
      <c r="J15" s="41">
        <v>43</v>
      </c>
      <c r="K15" s="41"/>
      <c r="L15" s="41"/>
      <c r="M15" s="41">
        <v>40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42"/>
      <c r="AF15" s="42"/>
      <c r="AG15" s="42"/>
      <c r="AH15" s="42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43">
        <f t="shared" si="0"/>
        <v>163</v>
      </c>
    </row>
    <row r="16" spans="1:51" s="9" customFormat="1" ht="16.5">
      <c r="A16" s="82">
        <v>1972</v>
      </c>
      <c r="B16" s="82">
        <v>60</v>
      </c>
      <c r="C16" s="33" t="s">
        <v>69</v>
      </c>
      <c r="D16" s="34"/>
      <c r="E16" s="44">
        <v>2</v>
      </c>
      <c r="F16" s="44"/>
      <c r="G16" s="35">
        <v>10</v>
      </c>
      <c r="H16" s="35"/>
      <c r="I16" s="35"/>
      <c r="J16" s="35">
        <v>12</v>
      </c>
      <c r="K16" s="35"/>
      <c r="L16" s="35"/>
      <c r="M16" s="35">
        <v>12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6"/>
      <c r="AF16" s="36"/>
      <c r="AG16" s="36"/>
      <c r="AH16" s="36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>
        <f t="shared" si="0"/>
        <v>36</v>
      </c>
    </row>
    <row r="17" spans="1:51" s="9" customFormat="1" ht="16.5">
      <c r="A17" s="80"/>
      <c r="B17" s="80"/>
      <c r="C17" s="33" t="s">
        <v>70</v>
      </c>
      <c r="D17" s="34"/>
      <c r="E17" s="44">
        <v>47</v>
      </c>
      <c r="F17" s="44"/>
      <c r="G17" s="35">
        <v>24</v>
      </c>
      <c r="H17" s="35"/>
      <c r="I17" s="35"/>
      <c r="J17" s="35">
        <v>33</v>
      </c>
      <c r="K17" s="35"/>
      <c r="L17" s="35"/>
      <c r="M17" s="35">
        <v>34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6"/>
      <c r="AE17" s="36"/>
      <c r="AF17" s="36"/>
      <c r="AG17" s="36"/>
      <c r="AH17" s="36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>
        <f t="shared" si="0"/>
        <v>138</v>
      </c>
    </row>
    <row r="18" spans="1:51" s="9" customFormat="1" ht="16.5">
      <c r="A18" s="81"/>
      <c r="B18" s="81"/>
      <c r="C18" s="39" t="s">
        <v>71</v>
      </c>
      <c r="D18" s="40"/>
      <c r="E18" s="41">
        <v>49</v>
      </c>
      <c r="F18" s="41"/>
      <c r="G18" s="41">
        <v>34</v>
      </c>
      <c r="H18" s="41"/>
      <c r="I18" s="41"/>
      <c r="J18" s="41">
        <v>45</v>
      </c>
      <c r="K18" s="41"/>
      <c r="L18" s="41"/>
      <c r="M18" s="41">
        <v>46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42"/>
      <c r="AF18" s="42"/>
      <c r="AG18" s="42"/>
      <c r="AH18" s="42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43">
        <f t="shared" si="0"/>
        <v>174</v>
      </c>
    </row>
    <row r="19" spans="1:51" s="9" customFormat="1" ht="16.5">
      <c r="A19" s="82">
        <v>1973</v>
      </c>
      <c r="B19" s="82">
        <v>61</v>
      </c>
      <c r="C19" s="33" t="s">
        <v>69</v>
      </c>
      <c r="D19" s="34"/>
      <c r="E19" s="35">
        <v>2</v>
      </c>
      <c r="F19" s="35"/>
      <c r="G19" s="35">
        <v>3</v>
      </c>
      <c r="H19" s="35"/>
      <c r="I19" s="35"/>
      <c r="J19" s="35">
        <v>3</v>
      </c>
      <c r="K19" s="35"/>
      <c r="L19" s="35"/>
      <c r="M19" s="35">
        <v>3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  <c r="AE19" s="36"/>
      <c r="AF19" s="36"/>
      <c r="AG19" s="36"/>
      <c r="AH19" s="36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8">
        <f t="shared" si="0"/>
        <v>11</v>
      </c>
    </row>
    <row r="20" spans="1:51" s="9" customFormat="1" ht="16.5">
      <c r="A20" s="80"/>
      <c r="B20" s="80"/>
      <c r="C20" s="33" t="s">
        <v>70</v>
      </c>
      <c r="D20" s="34"/>
      <c r="E20" s="35">
        <v>39</v>
      </c>
      <c r="F20" s="35"/>
      <c r="G20" s="35">
        <v>36</v>
      </c>
      <c r="H20" s="35"/>
      <c r="I20" s="35"/>
      <c r="J20" s="35">
        <v>31</v>
      </c>
      <c r="K20" s="35"/>
      <c r="L20" s="35"/>
      <c r="M20" s="35">
        <v>36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/>
      <c r="AE20" s="36"/>
      <c r="AF20" s="36"/>
      <c r="AG20" s="36"/>
      <c r="AH20" s="36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8">
        <f t="shared" si="0"/>
        <v>142</v>
      </c>
    </row>
    <row r="21" spans="1:51" s="9" customFormat="1" ht="16.5">
      <c r="A21" s="81"/>
      <c r="B21" s="81"/>
      <c r="C21" s="39" t="s">
        <v>71</v>
      </c>
      <c r="D21" s="40"/>
      <c r="E21" s="41">
        <v>41</v>
      </c>
      <c r="F21" s="41"/>
      <c r="G21" s="41">
        <v>39</v>
      </c>
      <c r="H21" s="41"/>
      <c r="I21" s="41"/>
      <c r="J21" s="41">
        <v>34</v>
      </c>
      <c r="K21" s="41"/>
      <c r="L21" s="41"/>
      <c r="M21" s="41">
        <v>39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42"/>
      <c r="AF21" s="42"/>
      <c r="AG21" s="42"/>
      <c r="AH21" s="42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43">
        <f t="shared" si="0"/>
        <v>153</v>
      </c>
    </row>
    <row r="22" spans="1:51" s="9" customFormat="1" ht="16.5">
      <c r="A22" s="82">
        <v>1974</v>
      </c>
      <c r="B22" s="82">
        <v>62</v>
      </c>
      <c r="C22" s="33" t="s">
        <v>69</v>
      </c>
      <c r="D22" s="34"/>
      <c r="E22" s="35">
        <v>2</v>
      </c>
      <c r="F22" s="35"/>
      <c r="G22" s="35">
        <v>6</v>
      </c>
      <c r="H22" s="35"/>
      <c r="I22" s="35"/>
      <c r="J22" s="35">
        <v>7</v>
      </c>
      <c r="K22" s="35"/>
      <c r="L22" s="35"/>
      <c r="M22" s="35">
        <v>6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36"/>
      <c r="AF22" s="36"/>
      <c r="AG22" s="36"/>
      <c r="AH22" s="36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8">
        <f t="shared" si="0"/>
        <v>21</v>
      </c>
    </row>
    <row r="23" spans="1:51" ht="16.5">
      <c r="A23" s="80"/>
      <c r="B23" s="80"/>
      <c r="C23" s="33" t="s">
        <v>70</v>
      </c>
      <c r="D23" s="34"/>
      <c r="E23" s="35">
        <v>40</v>
      </c>
      <c r="F23" s="35"/>
      <c r="G23" s="35">
        <v>31</v>
      </c>
      <c r="H23" s="35"/>
      <c r="I23" s="35"/>
      <c r="J23" s="35">
        <v>44</v>
      </c>
      <c r="K23" s="35"/>
      <c r="L23" s="35"/>
      <c r="M23" s="35">
        <v>39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  <c r="AE23" s="36"/>
      <c r="AF23" s="36"/>
      <c r="AG23" s="36"/>
      <c r="AH23" s="36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8">
        <f t="shared" si="0"/>
        <v>154</v>
      </c>
    </row>
    <row r="24" spans="1:51" ht="16.5">
      <c r="A24" s="81"/>
      <c r="B24" s="81"/>
      <c r="C24" s="39" t="s">
        <v>71</v>
      </c>
      <c r="D24" s="40"/>
      <c r="E24" s="41">
        <v>42</v>
      </c>
      <c r="F24" s="41"/>
      <c r="G24" s="41">
        <v>37</v>
      </c>
      <c r="H24" s="41"/>
      <c r="I24" s="41"/>
      <c r="J24" s="41">
        <v>51</v>
      </c>
      <c r="K24" s="41"/>
      <c r="L24" s="41"/>
      <c r="M24" s="41">
        <v>45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2"/>
      <c r="AF24" s="42"/>
      <c r="AG24" s="42"/>
      <c r="AH24" s="42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43">
        <f t="shared" si="0"/>
        <v>175</v>
      </c>
    </row>
    <row r="25" spans="1:51" ht="16.5">
      <c r="A25" s="82">
        <v>1975</v>
      </c>
      <c r="B25" s="82">
        <v>63</v>
      </c>
      <c r="C25" s="33" t="s">
        <v>69</v>
      </c>
      <c r="D25" s="34"/>
      <c r="E25" s="35">
        <v>2</v>
      </c>
      <c r="F25" s="35"/>
      <c r="G25" s="35">
        <v>8</v>
      </c>
      <c r="H25" s="35"/>
      <c r="I25" s="35"/>
      <c r="J25" s="35">
        <v>6</v>
      </c>
      <c r="K25" s="35"/>
      <c r="L25" s="35"/>
      <c r="M25" s="35">
        <v>6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6"/>
      <c r="AE25" s="36"/>
      <c r="AF25" s="36"/>
      <c r="AG25" s="36"/>
      <c r="AH25" s="36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8">
        <f t="shared" si="0"/>
        <v>22</v>
      </c>
    </row>
    <row r="26" spans="1:51" ht="16.5">
      <c r="A26" s="80"/>
      <c r="B26" s="80"/>
      <c r="C26" s="33" t="s">
        <v>70</v>
      </c>
      <c r="D26" s="34"/>
      <c r="E26" s="35">
        <v>47</v>
      </c>
      <c r="F26" s="35"/>
      <c r="G26" s="35">
        <v>22</v>
      </c>
      <c r="H26" s="35"/>
      <c r="I26" s="35"/>
      <c r="J26" s="35">
        <v>32</v>
      </c>
      <c r="K26" s="35"/>
      <c r="L26" s="35"/>
      <c r="M26" s="35">
        <v>41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6"/>
      <c r="AE26" s="36"/>
      <c r="AF26" s="36"/>
      <c r="AG26" s="36"/>
      <c r="AH26" s="36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8">
        <f t="shared" si="0"/>
        <v>142</v>
      </c>
    </row>
    <row r="27" spans="1:51" ht="16.5">
      <c r="A27" s="81"/>
      <c r="B27" s="81"/>
      <c r="C27" s="39" t="s">
        <v>71</v>
      </c>
      <c r="D27" s="40"/>
      <c r="E27" s="41">
        <v>49</v>
      </c>
      <c r="F27" s="41"/>
      <c r="G27" s="41">
        <v>30</v>
      </c>
      <c r="H27" s="41"/>
      <c r="I27" s="41"/>
      <c r="J27" s="41">
        <v>38</v>
      </c>
      <c r="K27" s="41"/>
      <c r="L27" s="41"/>
      <c r="M27" s="41">
        <v>47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2"/>
      <c r="AF27" s="42"/>
      <c r="AG27" s="42"/>
      <c r="AH27" s="42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43">
        <f t="shared" si="0"/>
        <v>164</v>
      </c>
    </row>
    <row r="28" spans="1:51" ht="16.5">
      <c r="A28" s="82">
        <v>1976</v>
      </c>
      <c r="B28" s="82">
        <v>64</v>
      </c>
      <c r="C28" s="33" t="s">
        <v>69</v>
      </c>
      <c r="D28" s="34"/>
      <c r="E28" s="35">
        <v>1</v>
      </c>
      <c r="F28" s="35"/>
      <c r="G28" s="35">
        <v>7</v>
      </c>
      <c r="H28" s="35"/>
      <c r="I28" s="35"/>
      <c r="J28" s="35">
        <v>7</v>
      </c>
      <c r="K28" s="35"/>
      <c r="L28" s="35"/>
      <c r="M28" s="35">
        <v>6</v>
      </c>
      <c r="N28" s="35"/>
      <c r="O28" s="35">
        <v>3</v>
      </c>
      <c r="P28" s="35">
        <v>1</v>
      </c>
      <c r="Q28" s="35">
        <v>1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  <c r="AE28" s="36"/>
      <c r="AF28" s="36"/>
      <c r="AG28" s="36"/>
      <c r="AH28" s="36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>
        <f t="shared" si="0"/>
        <v>26</v>
      </c>
    </row>
    <row r="29" spans="1:51" ht="16.5">
      <c r="A29" s="80"/>
      <c r="B29" s="80"/>
      <c r="C29" s="33" t="s">
        <v>70</v>
      </c>
      <c r="D29" s="34"/>
      <c r="E29" s="35">
        <v>49</v>
      </c>
      <c r="F29" s="35"/>
      <c r="G29" s="35">
        <v>23</v>
      </c>
      <c r="H29" s="35"/>
      <c r="I29" s="35"/>
      <c r="J29" s="35">
        <v>32</v>
      </c>
      <c r="K29" s="35"/>
      <c r="L29" s="35"/>
      <c r="M29" s="35">
        <v>36</v>
      </c>
      <c r="N29" s="35"/>
      <c r="O29" s="35">
        <v>49</v>
      </c>
      <c r="P29" s="35">
        <v>50</v>
      </c>
      <c r="Q29" s="35">
        <v>51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6"/>
      <c r="AE29" s="36"/>
      <c r="AF29" s="36"/>
      <c r="AG29" s="36"/>
      <c r="AH29" s="36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>
        <f t="shared" si="0"/>
        <v>290</v>
      </c>
    </row>
    <row r="30" spans="1:51" ht="16.5">
      <c r="A30" s="81"/>
      <c r="B30" s="81"/>
      <c r="C30" s="39" t="s">
        <v>71</v>
      </c>
      <c r="D30" s="40"/>
      <c r="E30" s="41">
        <v>50</v>
      </c>
      <c r="F30" s="41"/>
      <c r="G30" s="41">
        <v>30</v>
      </c>
      <c r="H30" s="41"/>
      <c r="I30" s="41"/>
      <c r="J30" s="41">
        <v>39</v>
      </c>
      <c r="K30" s="41"/>
      <c r="L30" s="41"/>
      <c r="M30" s="41">
        <v>42</v>
      </c>
      <c r="N30" s="41"/>
      <c r="O30" s="41">
        <v>52</v>
      </c>
      <c r="P30" s="41">
        <v>51</v>
      </c>
      <c r="Q30" s="41">
        <v>52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2"/>
      <c r="AF30" s="42"/>
      <c r="AG30" s="42"/>
      <c r="AH30" s="42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43">
        <f t="shared" si="0"/>
        <v>316</v>
      </c>
    </row>
    <row r="31" spans="1:51" ht="16.5">
      <c r="A31" s="82">
        <v>1977</v>
      </c>
      <c r="B31" s="82">
        <v>65</v>
      </c>
      <c r="C31" s="33" t="s">
        <v>69</v>
      </c>
      <c r="D31" s="34"/>
      <c r="E31" s="35">
        <v>2</v>
      </c>
      <c r="F31" s="35"/>
      <c r="G31" s="35">
        <v>5</v>
      </c>
      <c r="H31" s="35"/>
      <c r="I31" s="35"/>
      <c r="J31" s="35">
        <v>4</v>
      </c>
      <c r="K31" s="35"/>
      <c r="L31" s="35"/>
      <c r="M31" s="35">
        <v>5</v>
      </c>
      <c r="N31" s="35"/>
      <c r="O31" s="35">
        <v>1</v>
      </c>
      <c r="P31" s="35">
        <v>6</v>
      </c>
      <c r="Q31" s="35">
        <v>0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36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8">
        <f t="shared" si="0"/>
        <v>23</v>
      </c>
    </row>
    <row r="32" spans="1:51" ht="15.75" customHeight="1">
      <c r="A32" s="80"/>
      <c r="B32" s="80"/>
      <c r="C32" s="33" t="s">
        <v>70</v>
      </c>
      <c r="D32" s="34"/>
      <c r="E32" s="35">
        <v>48</v>
      </c>
      <c r="F32" s="35"/>
      <c r="G32" s="35">
        <v>31</v>
      </c>
      <c r="H32" s="35"/>
      <c r="I32" s="35"/>
      <c r="J32" s="35">
        <v>37</v>
      </c>
      <c r="K32" s="35"/>
      <c r="L32" s="35"/>
      <c r="M32" s="35">
        <v>32</v>
      </c>
      <c r="N32" s="35"/>
      <c r="O32" s="35">
        <v>52</v>
      </c>
      <c r="P32" s="35">
        <v>43</v>
      </c>
      <c r="Q32" s="35">
        <v>51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/>
      <c r="AE32" s="36"/>
      <c r="AF32" s="36"/>
      <c r="AG32" s="36"/>
      <c r="AH32" s="36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8">
        <f t="shared" si="0"/>
        <v>294</v>
      </c>
    </row>
    <row r="33" spans="1:51" ht="16.5">
      <c r="A33" s="81"/>
      <c r="B33" s="81"/>
      <c r="C33" s="39" t="s">
        <v>71</v>
      </c>
      <c r="D33" s="40"/>
      <c r="E33" s="41">
        <v>50</v>
      </c>
      <c r="F33" s="41"/>
      <c r="G33" s="41">
        <v>36</v>
      </c>
      <c r="H33" s="41"/>
      <c r="I33" s="41"/>
      <c r="J33" s="41">
        <v>41</v>
      </c>
      <c r="K33" s="41"/>
      <c r="L33" s="41"/>
      <c r="M33" s="41">
        <v>37</v>
      </c>
      <c r="N33" s="41"/>
      <c r="O33" s="41">
        <v>53</v>
      </c>
      <c r="P33" s="41">
        <v>49</v>
      </c>
      <c r="Q33" s="41">
        <v>51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E33" s="42"/>
      <c r="AF33" s="42"/>
      <c r="AG33" s="42"/>
      <c r="AH33" s="42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43">
        <f t="shared" si="0"/>
        <v>317</v>
      </c>
    </row>
    <row r="34" spans="1:51" ht="16.5">
      <c r="A34" s="82">
        <v>1978</v>
      </c>
      <c r="B34" s="82">
        <v>66</v>
      </c>
      <c r="C34" s="33" t="s">
        <v>69</v>
      </c>
      <c r="D34" s="34"/>
      <c r="E34" s="35">
        <v>0</v>
      </c>
      <c r="F34" s="35"/>
      <c r="G34" s="35">
        <v>6</v>
      </c>
      <c r="H34" s="35"/>
      <c r="I34" s="35"/>
      <c r="J34" s="35">
        <v>3</v>
      </c>
      <c r="K34" s="35"/>
      <c r="L34" s="35"/>
      <c r="M34" s="35">
        <v>4</v>
      </c>
      <c r="N34" s="35"/>
      <c r="O34" s="35">
        <v>5</v>
      </c>
      <c r="P34" s="35">
        <v>3</v>
      </c>
      <c r="Q34" s="35">
        <v>0</v>
      </c>
      <c r="R34" s="35">
        <v>1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6"/>
      <c r="AE34" s="36"/>
      <c r="AF34" s="36"/>
      <c r="AG34" s="36"/>
      <c r="AH34" s="36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8">
        <f t="shared" si="0"/>
        <v>22</v>
      </c>
    </row>
    <row r="35" spans="1:51" ht="16.5">
      <c r="A35" s="80"/>
      <c r="B35" s="80"/>
      <c r="C35" s="33" t="s">
        <v>70</v>
      </c>
      <c r="D35" s="34"/>
      <c r="E35" s="35">
        <v>45</v>
      </c>
      <c r="F35" s="35"/>
      <c r="G35" s="35">
        <v>23</v>
      </c>
      <c r="H35" s="35"/>
      <c r="I35" s="35"/>
      <c r="J35" s="35">
        <v>34</v>
      </c>
      <c r="K35" s="35"/>
      <c r="L35" s="35"/>
      <c r="M35" s="35">
        <v>32</v>
      </c>
      <c r="N35" s="35"/>
      <c r="O35" s="35">
        <v>44</v>
      </c>
      <c r="P35" s="35">
        <v>46</v>
      </c>
      <c r="Q35" s="35">
        <v>51</v>
      </c>
      <c r="R35" s="35">
        <v>49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/>
      <c r="AE35" s="36"/>
      <c r="AF35" s="36"/>
      <c r="AG35" s="36"/>
      <c r="AH35" s="36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>
        <f t="shared" si="0"/>
        <v>324</v>
      </c>
    </row>
    <row r="36" spans="1:51" ht="16.5">
      <c r="A36" s="81"/>
      <c r="B36" s="81"/>
      <c r="C36" s="39" t="s">
        <v>71</v>
      </c>
      <c r="D36" s="40"/>
      <c r="E36" s="41">
        <v>45</v>
      </c>
      <c r="F36" s="41"/>
      <c r="G36" s="41">
        <v>29</v>
      </c>
      <c r="H36" s="41"/>
      <c r="I36" s="41"/>
      <c r="J36" s="41">
        <v>37</v>
      </c>
      <c r="K36" s="41"/>
      <c r="L36" s="41"/>
      <c r="M36" s="41">
        <v>36</v>
      </c>
      <c r="N36" s="41"/>
      <c r="O36" s="41">
        <v>49</v>
      </c>
      <c r="P36" s="41">
        <v>49</v>
      </c>
      <c r="Q36" s="41">
        <v>51</v>
      </c>
      <c r="R36" s="41">
        <v>50</v>
      </c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2"/>
      <c r="AE36" s="42"/>
      <c r="AF36" s="42"/>
      <c r="AG36" s="42"/>
      <c r="AH36" s="42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43">
        <f aca="true" t="shared" si="1" ref="AY36:AY67">SUM(D36:AX36)</f>
        <v>346</v>
      </c>
    </row>
    <row r="37" spans="1:51" ht="16.5">
      <c r="A37" s="82">
        <v>1979</v>
      </c>
      <c r="B37" s="82">
        <v>67</v>
      </c>
      <c r="C37" s="33" t="s">
        <v>69</v>
      </c>
      <c r="D37" s="34"/>
      <c r="E37" s="35">
        <v>0</v>
      </c>
      <c r="F37" s="35"/>
      <c r="G37" s="35">
        <v>8</v>
      </c>
      <c r="H37" s="35"/>
      <c r="I37" s="35"/>
      <c r="J37" s="35">
        <v>4</v>
      </c>
      <c r="K37" s="35"/>
      <c r="L37" s="35"/>
      <c r="M37" s="35">
        <v>11</v>
      </c>
      <c r="N37" s="35"/>
      <c r="O37" s="35">
        <v>1</v>
      </c>
      <c r="P37" s="35">
        <v>4</v>
      </c>
      <c r="Q37" s="35">
        <v>0</v>
      </c>
      <c r="R37" s="35">
        <v>3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6"/>
      <c r="AE37" s="36"/>
      <c r="AF37" s="36"/>
      <c r="AG37" s="36"/>
      <c r="AH37" s="36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8">
        <f t="shared" si="1"/>
        <v>31</v>
      </c>
    </row>
    <row r="38" spans="1:51" ht="16.5">
      <c r="A38" s="80"/>
      <c r="B38" s="80"/>
      <c r="C38" s="33" t="s">
        <v>70</v>
      </c>
      <c r="D38" s="34"/>
      <c r="E38" s="35">
        <v>47</v>
      </c>
      <c r="F38" s="35"/>
      <c r="G38" s="35">
        <v>21</v>
      </c>
      <c r="H38" s="35"/>
      <c r="I38" s="35"/>
      <c r="J38" s="35">
        <v>34</v>
      </c>
      <c r="K38" s="35"/>
      <c r="L38" s="35"/>
      <c r="M38" s="35">
        <v>35</v>
      </c>
      <c r="N38" s="35"/>
      <c r="O38" s="35">
        <v>46</v>
      </c>
      <c r="P38" s="35">
        <v>49</v>
      </c>
      <c r="Q38" s="35">
        <v>53</v>
      </c>
      <c r="R38" s="35">
        <v>46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6"/>
      <c r="AE38" s="36"/>
      <c r="AF38" s="36"/>
      <c r="AG38" s="36"/>
      <c r="AH38" s="36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8">
        <f t="shared" si="1"/>
        <v>331</v>
      </c>
    </row>
    <row r="39" spans="1:51" ht="16.5">
      <c r="A39" s="81"/>
      <c r="B39" s="81"/>
      <c r="C39" s="39" t="s">
        <v>71</v>
      </c>
      <c r="D39" s="40"/>
      <c r="E39" s="41">
        <v>47</v>
      </c>
      <c r="F39" s="41"/>
      <c r="G39" s="41">
        <v>29</v>
      </c>
      <c r="H39" s="41"/>
      <c r="I39" s="41"/>
      <c r="J39" s="41">
        <v>38</v>
      </c>
      <c r="K39" s="41"/>
      <c r="L39" s="41"/>
      <c r="M39" s="41">
        <v>46</v>
      </c>
      <c r="N39" s="41"/>
      <c r="O39" s="41">
        <v>47</v>
      </c>
      <c r="P39" s="41">
        <v>53</v>
      </c>
      <c r="Q39" s="41">
        <v>53</v>
      </c>
      <c r="R39" s="41">
        <v>49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2"/>
      <c r="AE39" s="42"/>
      <c r="AF39" s="42"/>
      <c r="AG39" s="42"/>
      <c r="AH39" s="42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43">
        <f t="shared" si="1"/>
        <v>362</v>
      </c>
    </row>
    <row r="40" spans="1:51" ht="16.5">
      <c r="A40" s="82">
        <v>1980</v>
      </c>
      <c r="B40" s="82">
        <v>68</v>
      </c>
      <c r="C40" s="33" t="s">
        <v>69</v>
      </c>
      <c r="D40" s="34"/>
      <c r="E40" s="35">
        <v>3</v>
      </c>
      <c r="F40" s="35"/>
      <c r="G40" s="35">
        <v>7</v>
      </c>
      <c r="H40" s="35"/>
      <c r="I40" s="35"/>
      <c r="J40" s="35">
        <v>4</v>
      </c>
      <c r="K40" s="35"/>
      <c r="L40" s="35"/>
      <c r="M40" s="35">
        <v>7</v>
      </c>
      <c r="N40" s="35"/>
      <c r="O40" s="35">
        <v>1</v>
      </c>
      <c r="P40" s="35">
        <v>8</v>
      </c>
      <c r="Q40" s="35">
        <v>0</v>
      </c>
      <c r="R40" s="35">
        <v>1</v>
      </c>
      <c r="S40" s="35"/>
      <c r="T40" s="35"/>
      <c r="U40" s="35">
        <v>0</v>
      </c>
      <c r="V40" s="35"/>
      <c r="W40" s="35"/>
      <c r="X40" s="35"/>
      <c r="Y40" s="35"/>
      <c r="Z40" s="35"/>
      <c r="AA40" s="35"/>
      <c r="AB40" s="35"/>
      <c r="AC40" s="35"/>
      <c r="AD40" s="36"/>
      <c r="AE40" s="36"/>
      <c r="AF40" s="36"/>
      <c r="AG40" s="36"/>
      <c r="AH40" s="36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8">
        <f t="shared" si="1"/>
        <v>31</v>
      </c>
    </row>
    <row r="41" spans="1:51" ht="16.5">
      <c r="A41" s="80"/>
      <c r="B41" s="80"/>
      <c r="C41" s="33" t="s">
        <v>70</v>
      </c>
      <c r="D41" s="34"/>
      <c r="E41" s="35">
        <v>41</v>
      </c>
      <c r="F41" s="35"/>
      <c r="G41" s="35">
        <v>27</v>
      </c>
      <c r="H41" s="35"/>
      <c r="I41" s="35"/>
      <c r="J41" s="35">
        <v>38</v>
      </c>
      <c r="K41" s="35"/>
      <c r="L41" s="35"/>
      <c r="M41" s="35">
        <v>28</v>
      </c>
      <c r="N41" s="35"/>
      <c r="O41" s="35">
        <v>46</v>
      </c>
      <c r="P41" s="35">
        <v>43</v>
      </c>
      <c r="Q41" s="35">
        <v>51</v>
      </c>
      <c r="R41" s="35">
        <v>47</v>
      </c>
      <c r="S41" s="35"/>
      <c r="T41" s="35"/>
      <c r="U41" s="35">
        <v>51</v>
      </c>
      <c r="V41" s="35"/>
      <c r="W41" s="35"/>
      <c r="X41" s="35"/>
      <c r="Y41" s="35"/>
      <c r="Z41" s="35"/>
      <c r="AA41" s="35"/>
      <c r="AB41" s="35"/>
      <c r="AC41" s="35"/>
      <c r="AD41" s="36"/>
      <c r="AE41" s="36"/>
      <c r="AF41" s="36"/>
      <c r="AG41" s="36"/>
      <c r="AH41" s="36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>
        <f t="shared" si="1"/>
        <v>372</v>
      </c>
    </row>
    <row r="42" spans="1:51" ht="16.5">
      <c r="A42" s="81"/>
      <c r="B42" s="81"/>
      <c r="C42" s="39" t="s">
        <v>71</v>
      </c>
      <c r="D42" s="40"/>
      <c r="E42" s="41">
        <v>44</v>
      </c>
      <c r="F42" s="41"/>
      <c r="G42" s="41">
        <v>34</v>
      </c>
      <c r="H42" s="41"/>
      <c r="I42" s="41"/>
      <c r="J42" s="41">
        <v>42</v>
      </c>
      <c r="K42" s="41"/>
      <c r="L42" s="41"/>
      <c r="M42" s="41">
        <v>35</v>
      </c>
      <c r="N42" s="41"/>
      <c r="O42" s="41">
        <v>47</v>
      </c>
      <c r="P42" s="41">
        <v>51</v>
      </c>
      <c r="Q42" s="41">
        <v>51</v>
      </c>
      <c r="R42" s="41">
        <v>48</v>
      </c>
      <c r="S42" s="41"/>
      <c r="T42" s="41"/>
      <c r="U42" s="41">
        <v>51</v>
      </c>
      <c r="V42" s="41"/>
      <c r="W42" s="41"/>
      <c r="X42" s="41"/>
      <c r="Y42" s="41"/>
      <c r="Z42" s="41"/>
      <c r="AA42" s="41"/>
      <c r="AB42" s="41"/>
      <c r="AC42" s="41"/>
      <c r="AD42" s="42"/>
      <c r="AE42" s="42"/>
      <c r="AF42" s="42"/>
      <c r="AG42" s="42"/>
      <c r="AH42" s="42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43">
        <f t="shared" si="1"/>
        <v>403</v>
      </c>
    </row>
    <row r="43" spans="1:51" ht="16.5">
      <c r="A43" s="82">
        <v>1981</v>
      </c>
      <c r="B43" s="82">
        <v>69</v>
      </c>
      <c r="C43" s="33" t="s">
        <v>69</v>
      </c>
      <c r="D43" s="34"/>
      <c r="E43" s="35">
        <v>2</v>
      </c>
      <c r="F43" s="35"/>
      <c r="G43" s="35">
        <v>5</v>
      </c>
      <c r="H43" s="35"/>
      <c r="I43" s="35"/>
      <c r="J43" s="35">
        <v>4</v>
      </c>
      <c r="K43" s="35"/>
      <c r="L43" s="35"/>
      <c r="M43" s="35">
        <v>7</v>
      </c>
      <c r="N43" s="35"/>
      <c r="O43" s="35">
        <v>4</v>
      </c>
      <c r="P43" s="35">
        <v>0</v>
      </c>
      <c r="Q43" s="35">
        <v>1</v>
      </c>
      <c r="R43" s="35">
        <v>2</v>
      </c>
      <c r="S43" s="35"/>
      <c r="T43" s="35"/>
      <c r="U43" s="35">
        <v>0</v>
      </c>
      <c r="V43" s="35"/>
      <c r="W43" s="35"/>
      <c r="X43" s="35"/>
      <c r="Y43" s="35"/>
      <c r="Z43" s="35"/>
      <c r="AA43" s="35"/>
      <c r="AB43" s="35"/>
      <c r="AC43" s="35"/>
      <c r="AD43" s="36"/>
      <c r="AE43" s="36"/>
      <c r="AF43" s="36"/>
      <c r="AG43" s="36"/>
      <c r="AH43" s="36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8">
        <f t="shared" si="1"/>
        <v>25</v>
      </c>
    </row>
    <row r="44" spans="1:51" ht="16.5">
      <c r="A44" s="80"/>
      <c r="B44" s="80"/>
      <c r="C44" s="33" t="s">
        <v>70</v>
      </c>
      <c r="D44" s="34"/>
      <c r="E44" s="35">
        <v>43</v>
      </c>
      <c r="F44" s="35"/>
      <c r="G44" s="35">
        <v>19</v>
      </c>
      <c r="H44" s="35"/>
      <c r="I44" s="35"/>
      <c r="J44" s="35">
        <v>29</v>
      </c>
      <c r="K44" s="35"/>
      <c r="L44" s="35"/>
      <c r="M44" s="35">
        <v>30</v>
      </c>
      <c r="N44" s="35"/>
      <c r="O44" s="35">
        <v>42</v>
      </c>
      <c r="P44" s="35">
        <v>52</v>
      </c>
      <c r="Q44" s="35">
        <v>50</v>
      </c>
      <c r="R44" s="35">
        <v>44</v>
      </c>
      <c r="S44" s="35"/>
      <c r="T44" s="35"/>
      <c r="U44" s="35">
        <v>45</v>
      </c>
      <c r="V44" s="35"/>
      <c r="W44" s="35"/>
      <c r="X44" s="35"/>
      <c r="Y44" s="35"/>
      <c r="Z44" s="35"/>
      <c r="AA44" s="35"/>
      <c r="AB44" s="35"/>
      <c r="AC44" s="35"/>
      <c r="AD44" s="36"/>
      <c r="AE44" s="36"/>
      <c r="AF44" s="36"/>
      <c r="AG44" s="36"/>
      <c r="AH44" s="36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8">
        <f t="shared" si="1"/>
        <v>354</v>
      </c>
    </row>
    <row r="45" spans="1:51" ht="16.5">
      <c r="A45" s="81"/>
      <c r="B45" s="81"/>
      <c r="C45" s="39" t="s">
        <v>71</v>
      </c>
      <c r="D45" s="40"/>
      <c r="E45" s="41">
        <v>45</v>
      </c>
      <c r="F45" s="41"/>
      <c r="G45" s="41">
        <v>24</v>
      </c>
      <c r="H45" s="41"/>
      <c r="I45" s="41"/>
      <c r="J45" s="41">
        <v>33</v>
      </c>
      <c r="K45" s="41"/>
      <c r="L45" s="41"/>
      <c r="M45" s="41">
        <v>37</v>
      </c>
      <c r="N45" s="41"/>
      <c r="O45" s="41">
        <v>46</v>
      </c>
      <c r="P45" s="41">
        <v>52</v>
      </c>
      <c r="Q45" s="41">
        <v>51</v>
      </c>
      <c r="R45" s="41">
        <v>46</v>
      </c>
      <c r="S45" s="41"/>
      <c r="T45" s="41"/>
      <c r="U45" s="41">
        <v>45</v>
      </c>
      <c r="V45" s="41"/>
      <c r="W45" s="41"/>
      <c r="X45" s="41"/>
      <c r="Y45" s="41"/>
      <c r="Z45" s="41"/>
      <c r="AA45" s="41"/>
      <c r="AB45" s="41"/>
      <c r="AC45" s="41"/>
      <c r="AD45" s="42"/>
      <c r="AE45" s="42"/>
      <c r="AF45" s="42"/>
      <c r="AG45" s="42"/>
      <c r="AH45" s="42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43">
        <f t="shared" si="1"/>
        <v>379</v>
      </c>
    </row>
    <row r="46" spans="1:51" ht="16.5">
      <c r="A46" s="82">
        <v>1982</v>
      </c>
      <c r="B46" s="82">
        <v>70</v>
      </c>
      <c r="C46" s="33" t="s">
        <v>69</v>
      </c>
      <c r="D46" s="34"/>
      <c r="E46" s="35">
        <v>0</v>
      </c>
      <c r="F46" s="35"/>
      <c r="G46" s="35">
        <v>5</v>
      </c>
      <c r="H46" s="35"/>
      <c r="I46" s="35"/>
      <c r="J46" s="35">
        <v>6</v>
      </c>
      <c r="K46" s="35"/>
      <c r="L46" s="35"/>
      <c r="M46" s="35">
        <v>7</v>
      </c>
      <c r="N46" s="35"/>
      <c r="O46" s="35">
        <v>2</v>
      </c>
      <c r="P46" s="35">
        <v>3</v>
      </c>
      <c r="Q46" s="35">
        <v>0</v>
      </c>
      <c r="R46" s="35">
        <v>0</v>
      </c>
      <c r="S46" s="35"/>
      <c r="T46" s="35"/>
      <c r="U46" s="35">
        <v>2</v>
      </c>
      <c r="V46" s="35"/>
      <c r="W46" s="35"/>
      <c r="X46" s="35"/>
      <c r="Y46" s="35"/>
      <c r="Z46" s="35"/>
      <c r="AA46" s="35"/>
      <c r="AB46" s="35"/>
      <c r="AC46" s="35"/>
      <c r="AD46" s="36"/>
      <c r="AE46" s="36"/>
      <c r="AF46" s="36"/>
      <c r="AG46" s="36"/>
      <c r="AH46" s="36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8">
        <f t="shared" si="1"/>
        <v>25</v>
      </c>
    </row>
    <row r="47" spans="1:51" ht="16.5">
      <c r="A47" s="80"/>
      <c r="B47" s="80"/>
      <c r="C47" s="33" t="s">
        <v>70</v>
      </c>
      <c r="D47" s="34"/>
      <c r="E47" s="35">
        <v>44</v>
      </c>
      <c r="F47" s="35"/>
      <c r="G47" s="35">
        <v>31</v>
      </c>
      <c r="H47" s="35"/>
      <c r="I47" s="35"/>
      <c r="J47" s="35">
        <v>38</v>
      </c>
      <c r="K47" s="35"/>
      <c r="L47" s="35"/>
      <c r="M47" s="35">
        <v>21</v>
      </c>
      <c r="N47" s="35"/>
      <c r="O47" s="35">
        <v>44</v>
      </c>
      <c r="P47" s="35">
        <v>43</v>
      </c>
      <c r="Q47" s="35">
        <v>52</v>
      </c>
      <c r="R47" s="35">
        <v>51</v>
      </c>
      <c r="S47" s="35"/>
      <c r="T47" s="35"/>
      <c r="U47" s="35">
        <v>50</v>
      </c>
      <c r="V47" s="35"/>
      <c r="W47" s="35"/>
      <c r="X47" s="35"/>
      <c r="Y47" s="35"/>
      <c r="Z47" s="35"/>
      <c r="AA47" s="35"/>
      <c r="AB47" s="35"/>
      <c r="AC47" s="35"/>
      <c r="AD47" s="36"/>
      <c r="AE47" s="36"/>
      <c r="AF47" s="36"/>
      <c r="AG47" s="36"/>
      <c r="AH47" s="36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8">
        <f t="shared" si="1"/>
        <v>374</v>
      </c>
    </row>
    <row r="48" spans="1:51" ht="16.5">
      <c r="A48" s="81"/>
      <c r="B48" s="81"/>
      <c r="C48" s="39" t="s">
        <v>71</v>
      </c>
      <c r="D48" s="40"/>
      <c r="E48" s="41">
        <v>44</v>
      </c>
      <c r="F48" s="41"/>
      <c r="G48" s="41">
        <v>36</v>
      </c>
      <c r="H48" s="41"/>
      <c r="I48" s="41"/>
      <c r="J48" s="41">
        <v>44</v>
      </c>
      <c r="K48" s="41"/>
      <c r="L48" s="41"/>
      <c r="M48" s="41">
        <v>28</v>
      </c>
      <c r="N48" s="41"/>
      <c r="O48" s="41">
        <v>46</v>
      </c>
      <c r="P48" s="41">
        <v>46</v>
      </c>
      <c r="Q48" s="41">
        <v>52</v>
      </c>
      <c r="R48" s="41">
        <v>51</v>
      </c>
      <c r="S48" s="41"/>
      <c r="T48" s="41"/>
      <c r="U48" s="41">
        <v>52</v>
      </c>
      <c r="V48" s="41"/>
      <c r="W48" s="41"/>
      <c r="X48" s="41"/>
      <c r="Y48" s="41"/>
      <c r="Z48" s="41"/>
      <c r="AA48" s="41"/>
      <c r="AB48" s="41"/>
      <c r="AC48" s="41"/>
      <c r="AD48" s="42"/>
      <c r="AE48" s="42"/>
      <c r="AF48" s="42"/>
      <c r="AG48" s="42"/>
      <c r="AH48" s="42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43">
        <f t="shared" si="1"/>
        <v>399</v>
      </c>
    </row>
    <row r="49" spans="1:51" ht="16.5">
      <c r="A49" s="82">
        <v>1983</v>
      </c>
      <c r="B49" s="82">
        <v>71</v>
      </c>
      <c r="C49" s="33" t="s">
        <v>69</v>
      </c>
      <c r="D49" s="34"/>
      <c r="E49" s="35">
        <v>2</v>
      </c>
      <c r="F49" s="35"/>
      <c r="G49" s="35">
        <v>6</v>
      </c>
      <c r="H49" s="35"/>
      <c r="I49" s="35"/>
      <c r="J49" s="35">
        <v>8</v>
      </c>
      <c r="K49" s="35"/>
      <c r="L49" s="35"/>
      <c r="M49" s="35">
        <v>8</v>
      </c>
      <c r="N49" s="35"/>
      <c r="O49" s="35">
        <v>5</v>
      </c>
      <c r="P49" s="35">
        <v>3</v>
      </c>
      <c r="Q49" s="35">
        <v>1</v>
      </c>
      <c r="R49" s="35">
        <v>3</v>
      </c>
      <c r="S49" s="35"/>
      <c r="T49" s="35"/>
      <c r="U49" s="35">
        <v>6</v>
      </c>
      <c r="V49" s="35"/>
      <c r="W49" s="35"/>
      <c r="X49" s="35"/>
      <c r="Y49" s="35"/>
      <c r="Z49" s="35"/>
      <c r="AA49" s="35"/>
      <c r="AB49" s="35"/>
      <c r="AC49" s="35"/>
      <c r="AD49" s="36"/>
      <c r="AE49" s="36"/>
      <c r="AF49" s="36"/>
      <c r="AG49" s="36"/>
      <c r="AH49" s="36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8">
        <f t="shared" si="1"/>
        <v>42</v>
      </c>
    </row>
    <row r="50" spans="1:51" ht="16.5">
      <c r="A50" s="80"/>
      <c r="B50" s="80"/>
      <c r="C50" s="33" t="s">
        <v>70</v>
      </c>
      <c r="D50" s="34"/>
      <c r="E50" s="35">
        <v>47</v>
      </c>
      <c r="F50" s="35"/>
      <c r="G50" s="35">
        <v>24</v>
      </c>
      <c r="H50" s="35"/>
      <c r="I50" s="35"/>
      <c r="J50" s="35">
        <v>39</v>
      </c>
      <c r="K50" s="35"/>
      <c r="L50" s="35"/>
      <c r="M50" s="35">
        <v>34</v>
      </c>
      <c r="N50" s="35"/>
      <c r="O50" s="35">
        <v>46</v>
      </c>
      <c r="P50" s="35">
        <v>46</v>
      </c>
      <c r="Q50" s="35">
        <v>51</v>
      </c>
      <c r="R50" s="35">
        <v>44</v>
      </c>
      <c r="S50" s="35"/>
      <c r="T50" s="35"/>
      <c r="U50" s="35">
        <v>44</v>
      </c>
      <c r="V50" s="35"/>
      <c r="W50" s="35"/>
      <c r="X50" s="35"/>
      <c r="Y50" s="35"/>
      <c r="Z50" s="35"/>
      <c r="AA50" s="35"/>
      <c r="AB50" s="35"/>
      <c r="AC50" s="35"/>
      <c r="AD50" s="36"/>
      <c r="AE50" s="36"/>
      <c r="AF50" s="36"/>
      <c r="AG50" s="36"/>
      <c r="AH50" s="36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8">
        <f t="shared" si="1"/>
        <v>375</v>
      </c>
    </row>
    <row r="51" spans="1:51" ht="16.5">
      <c r="A51" s="81"/>
      <c r="B51" s="81"/>
      <c r="C51" s="39" t="s">
        <v>71</v>
      </c>
      <c r="D51" s="40"/>
      <c r="E51" s="41">
        <v>49</v>
      </c>
      <c r="F51" s="41"/>
      <c r="G51" s="41">
        <v>30</v>
      </c>
      <c r="H51" s="41"/>
      <c r="I51" s="41"/>
      <c r="J51" s="41">
        <v>47</v>
      </c>
      <c r="K51" s="41"/>
      <c r="L51" s="41"/>
      <c r="M51" s="41">
        <v>42</v>
      </c>
      <c r="N51" s="41"/>
      <c r="O51" s="41">
        <v>51</v>
      </c>
      <c r="P51" s="41">
        <v>49</v>
      </c>
      <c r="Q51" s="41">
        <v>52</v>
      </c>
      <c r="R51" s="41">
        <v>47</v>
      </c>
      <c r="S51" s="41"/>
      <c r="T51" s="41"/>
      <c r="U51" s="41">
        <v>50</v>
      </c>
      <c r="V51" s="41"/>
      <c r="W51" s="41"/>
      <c r="X51" s="41"/>
      <c r="Y51" s="41"/>
      <c r="Z51" s="41"/>
      <c r="AA51" s="41"/>
      <c r="AB51" s="41"/>
      <c r="AC51" s="41"/>
      <c r="AD51" s="42"/>
      <c r="AE51" s="42"/>
      <c r="AF51" s="42"/>
      <c r="AG51" s="42"/>
      <c r="AH51" s="42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43">
        <f t="shared" si="1"/>
        <v>417</v>
      </c>
    </row>
    <row r="52" spans="1:51" ht="16.5">
      <c r="A52" s="82">
        <v>1984</v>
      </c>
      <c r="B52" s="82">
        <v>72</v>
      </c>
      <c r="C52" s="33" t="s">
        <v>69</v>
      </c>
      <c r="D52" s="34"/>
      <c r="E52" s="35">
        <v>4</v>
      </c>
      <c r="F52" s="35"/>
      <c r="G52" s="35">
        <v>7</v>
      </c>
      <c r="H52" s="35"/>
      <c r="I52" s="35"/>
      <c r="J52" s="35">
        <v>7</v>
      </c>
      <c r="K52" s="35"/>
      <c r="L52" s="35"/>
      <c r="M52" s="35">
        <v>8</v>
      </c>
      <c r="N52" s="35"/>
      <c r="O52" s="35">
        <v>2</v>
      </c>
      <c r="P52" s="35">
        <v>1</v>
      </c>
      <c r="Q52" s="35">
        <v>0</v>
      </c>
      <c r="R52" s="35">
        <v>7</v>
      </c>
      <c r="S52" s="35"/>
      <c r="T52" s="35"/>
      <c r="U52" s="35">
        <v>6</v>
      </c>
      <c r="V52" s="35"/>
      <c r="W52" s="35">
        <v>38</v>
      </c>
      <c r="X52" s="35"/>
      <c r="Y52" s="35"/>
      <c r="Z52" s="35"/>
      <c r="AA52" s="35"/>
      <c r="AB52" s="35"/>
      <c r="AC52" s="35"/>
      <c r="AD52" s="36"/>
      <c r="AE52" s="36"/>
      <c r="AF52" s="36"/>
      <c r="AG52" s="36"/>
      <c r="AH52" s="36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8">
        <f t="shared" si="1"/>
        <v>80</v>
      </c>
    </row>
    <row r="53" spans="1:51" ht="16.5">
      <c r="A53" s="80"/>
      <c r="B53" s="80"/>
      <c r="C53" s="33" t="s">
        <v>70</v>
      </c>
      <c r="D53" s="34"/>
      <c r="E53" s="35">
        <v>46</v>
      </c>
      <c r="F53" s="35"/>
      <c r="G53" s="35">
        <v>40</v>
      </c>
      <c r="H53" s="35"/>
      <c r="I53" s="35"/>
      <c r="J53" s="35">
        <v>36</v>
      </c>
      <c r="K53" s="35"/>
      <c r="L53" s="35"/>
      <c r="M53" s="35">
        <v>23</v>
      </c>
      <c r="N53" s="35"/>
      <c r="O53" s="35">
        <v>45</v>
      </c>
      <c r="P53" s="35">
        <v>37</v>
      </c>
      <c r="Q53" s="35">
        <v>45</v>
      </c>
      <c r="R53" s="35">
        <v>42</v>
      </c>
      <c r="S53" s="35"/>
      <c r="T53" s="35"/>
      <c r="U53" s="35">
        <v>47</v>
      </c>
      <c r="V53" s="35"/>
      <c r="W53" s="35">
        <v>4</v>
      </c>
      <c r="X53" s="35"/>
      <c r="Y53" s="35"/>
      <c r="Z53" s="35"/>
      <c r="AA53" s="35"/>
      <c r="AB53" s="35"/>
      <c r="AC53" s="35"/>
      <c r="AD53" s="36"/>
      <c r="AE53" s="36"/>
      <c r="AF53" s="36"/>
      <c r="AG53" s="36"/>
      <c r="AH53" s="36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8">
        <f t="shared" si="1"/>
        <v>365</v>
      </c>
    </row>
    <row r="54" spans="1:51" ht="16.5">
      <c r="A54" s="81"/>
      <c r="B54" s="81"/>
      <c r="C54" s="39" t="s">
        <v>71</v>
      </c>
      <c r="D54" s="42"/>
      <c r="E54" s="42">
        <v>50</v>
      </c>
      <c r="F54" s="42"/>
      <c r="G54" s="42">
        <v>47</v>
      </c>
      <c r="H54" s="42"/>
      <c r="I54" s="42"/>
      <c r="J54" s="42">
        <v>43</v>
      </c>
      <c r="K54" s="42"/>
      <c r="L54" s="42"/>
      <c r="M54" s="42">
        <v>31</v>
      </c>
      <c r="N54" s="42"/>
      <c r="O54" s="42">
        <v>47</v>
      </c>
      <c r="P54" s="42">
        <v>38</v>
      </c>
      <c r="Q54" s="42">
        <v>45</v>
      </c>
      <c r="R54" s="42">
        <v>49</v>
      </c>
      <c r="S54" s="42"/>
      <c r="T54" s="42"/>
      <c r="U54" s="42">
        <v>53</v>
      </c>
      <c r="V54" s="42"/>
      <c r="W54" s="42">
        <v>42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43">
        <f t="shared" si="1"/>
        <v>445</v>
      </c>
    </row>
    <row r="55" spans="1:51" ht="16.5">
      <c r="A55" s="76">
        <v>1985</v>
      </c>
      <c r="B55" s="76">
        <v>73</v>
      </c>
      <c r="C55" s="45" t="s">
        <v>72</v>
      </c>
      <c r="D55" s="46"/>
      <c r="E55" s="46">
        <v>5</v>
      </c>
      <c r="F55" s="46"/>
      <c r="G55" s="46"/>
      <c r="H55" s="46">
        <v>9</v>
      </c>
      <c r="I55" s="46">
        <v>1</v>
      </c>
      <c r="J55" s="46">
        <v>6</v>
      </c>
      <c r="K55" s="46"/>
      <c r="L55" s="46"/>
      <c r="M55" s="46">
        <v>10</v>
      </c>
      <c r="N55" s="46"/>
      <c r="O55" s="46">
        <v>4</v>
      </c>
      <c r="P55" s="46">
        <v>8</v>
      </c>
      <c r="Q55" s="46">
        <v>0</v>
      </c>
      <c r="R55" s="46">
        <v>3</v>
      </c>
      <c r="S55" s="46"/>
      <c r="T55" s="46"/>
      <c r="U55" s="46">
        <v>6</v>
      </c>
      <c r="V55" s="46"/>
      <c r="W55" s="46">
        <v>38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38">
        <f t="shared" si="1"/>
        <v>90</v>
      </c>
    </row>
    <row r="56" spans="1:51" ht="16.5">
      <c r="A56" s="77"/>
      <c r="B56" s="77"/>
      <c r="C56" s="45" t="s">
        <v>73</v>
      </c>
      <c r="D56" s="46"/>
      <c r="E56" s="46">
        <v>80</v>
      </c>
      <c r="F56" s="46"/>
      <c r="G56" s="46"/>
      <c r="H56" s="46">
        <v>15</v>
      </c>
      <c r="I56" s="46">
        <v>6</v>
      </c>
      <c r="J56" s="46">
        <v>37</v>
      </c>
      <c r="K56" s="46"/>
      <c r="L56" s="46"/>
      <c r="M56" s="46">
        <v>33</v>
      </c>
      <c r="N56" s="46"/>
      <c r="O56" s="46">
        <v>45</v>
      </c>
      <c r="P56" s="46">
        <v>32</v>
      </c>
      <c r="Q56" s="46">
        <v>61</v>
      </c>
      <c r="R56" s="46">
        <v>46</v>
      </c>
      <c r="S56" s="46"/>
      <c r="T56" s="46"/>
      <c r="U56" s="46">
        <v>48</v>
      </c>
      <c r="V56" s="46"/>
      <c r="W56" s="46">
        <v>1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38">
        <f t="shared" si="1"/>
        <v>404</v>
      </c>
    </row>
    <row r="57" spans="1:51" ht="16.5">
      <c r="A57" s="78"/>
      <c r="B57" s="78"/>
      <c r="C57" s="48" t="s">
        <v>74</v>
      </c>
      <c r="D57" s="49"/>
      <c r="E57" s="49">
        <v>85</v>
      </c>
      <c r="F57" s="49"/>
      <c r="G57" s="49"/>
      <c r="H57" s="49">
        <f>H55+H56</f>
        <v>24</v>
      </c>
      <c r="I57" s="49">
        <f>I55+I56</f>
        <v>7</v>
      </c>
      <c r="J57" s="49">
        <v>43</v>
      </c>
      <c r="K57" s="49"/>
      <c r="L57" s="49"/>
      <c r="M57" s="42">
        <v>43</v>
      </c>
      <c r="N57" s="42"/>
      <c r="O57" s="49">
        <v>49</v>
      </c>
      <c r="P57" s="49">
        <v>40</v>
      </c>
      <c r="Q57" s="42">
        <v>61</v>
      </c>
      <c r="R57" s="42">
        <v>49</v>
      </c>
      <c r="S57" s="42"/>
      <c r="T57" s="49"/>
      <c r="U57" s="42">
        <v>54</v>
      </c>
      <c r="V57" s="42"/>
      <c r="W57" s="49">
        <v>39</v>
      </c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3">
        <f t="shared" si="1"/>
        <v>494</v>
      </c>
    </row>
    <row r="58" spans="1:51" ht="16.5">
      <c r="A58" s="76">
        <v>1986</v>
      </c>
      <c r="B58" s="76">
        <v>74</v>
      </c>
      <c r="C58" s="45" t="s">
        <v>72</v>
      </c>
      <c r="D58" s="46"/>
      <c r="E58" s="46">
        <v>4</v>
      </c>
      <c r="F58" s="46"/>
      <c r="G58" s="46"/>
      <c r="H58" s="46">
        <v>6</v>
      </c>
      <c r="I58" s="46">
        <v>2</v>
      </c>
      <c r="J58" s="46">
        <v>4</v>
      </c>
      <c r="K58" s="46"/>
      <c r="L58" s="46"/>
      <c r="M58" s="46">
        <v>8</v>
      </c>
      <c r="N58" s="46"/>
      <c r="O58" s="46">
        <v>3</v>
      </c>
      <c r="P58" s="46">
        <v>3</v>
      </c>
      <c r="Q58" s="46">
        <v>1</v>
      </c>
      <c r="R58" s="46">
        <v>3</v>
      </c>
      <c r="S58" s="46"/>
      <c r="T58" s="46"/>
      <c r="U58" s="46">
        <v>8</v>
      </c>
      <c r="V58" s="46"/>
      <c r="W58" s="46">
        <v>40</v>
      </c>
      <c r="X58" s="46">
        <v>38</v>
      </c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8">
        <f t="shared" si="1"/>
        <v>120</v>
      </c>
    </row>
    <row r="59" spans="1:51" ht="16.5">
      <c r="A59" s="77"/>
      <c r="B59" s="77"/>
      <c r="C59" s="45" t="s">
        <v>73</v>
      </c>
      <c r="D59" s="46"/>
      <c r="E59" s="46">
        <v>83</v>
      </c>
      <c r="F59" s="46"/>
      <c r="G59" s="46"/>
      <c r="H59" s="46">
        <v>22</v>
      </c>
      <c r="I59" s="46">
        <v>4</v>
      </c>
      <c r="J59" s="46">
        <v>44</v>
      </c>
      <c r="K59" s="46"/>
      <c r="L59" s="46"/>
      <c r="M59" s="46">
        <v>24</v>
      </c>
      <c r="N59" s="46"/>
      <c r="O59" s="46">
        <v>47</v>
      </c>
      <c r="P59" s="46">
        <v>38</v>
      </c>
      <c r="Q59" s="46">
        <v>54</v>
      </c>
      <c r="R59" s="46">
        <v>43</v>
      </c>
      <c r="S59" s="46"/>
      <c r="T59" s="46"/>
      <c r="U59" s="46">
        <v>47</v>
      </c>
      <c r="V59" s="46"/>
      <c r="W59" s="46">
        <v>5</v>
      </c>
      <c r="X59" s="46">
        <v>1</v>
      </c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8">
        <f t="shared" si="1"/>
        <v>412</v>
      </c>
    </row>
    <row r="60" spans="1:51" ht="16.5">
      <c r="A60" s="78"/>
      <c r="B60" s="78"/>
      <c r="C60" s="48" t="s">
        <v>74</v>
      </c>
      <c r="D60" s="49"/>
      <c r="E60" s="49">
        <v>87</v>
      </c>
      <c r="F60" s="49"/>
      <c r="G60" s="49"/>
      <c r="H60" s="49">
        <f>H58+H59</f>
        <v>28</v>
      </c>
      <c r="I60" s="49">
        <f>I58+I59</f>
        <v>6</v>
      </c>
      <c r="J60" s="49">
        <v>48</v>
      </c>
      <c r="K60" s="49"/>
      <c r="L60" s="49"/>
      <c r="M60" s="42">
        <v>32</v>
      </c>
      <c r="N60" s="42"/>
      <c r="O60" s="49">
        <v>50</v>
      </c>
      <c r="P60" s="49">
        <v>41</v>
      </c>
      <c r="Q60" s="49">
        <v>55</v>
      </c>
      <c r="R60" s="49">
        <v>46</v>
      </c>
      <c r="S60" s="49"/>
      <c r="T60" s="49"/>
      <c r="U60" s="42">
        <v>55</v>
      </c>
      <c r="V60" s="42"/>
      <c r="W60" s="49">
        <v>45</v>
      </c>
      <c r="X60" s="49">
        <v>39</v>
      </c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3">
        <f t="shared" si="1"/>
        <v>532</v>
      </c>
    </row>
    <row r="61" spans="1:51" ht="16.5">
      <c r="A61" s="79">
        <v>1987</v>
      </c>
      <c r="B61" s="79">
        <v>75</v>
      </c>
      <c r="C61" s="50" t="s">
        <v>75</v>
      </c>
      <c r="D61" s="51"/>
      <c r="E61" s="51">
        <v>5</v>
      </c>
      <c r="F61" s="51"/>
      <c r="G61" s="51"/>
      <c r="H61" s="51">
        <v>11</v>
      </c>
      <c r="I61" s="51">
        <v>1</v>
      </c>
      <c r="J61" s="51">
        <v>1</v>
      </c>
      <c r="K61" s="51"/>
      <c r="L61" s="51"/>
      <c r="M61" s="51">
        <v>16</v>
      </c>
      <c r="N61" s="51"/>
      <c r="O61" s="51">
        <v>4</v>
      </c>
      <c r="P61" s="51">
        <v>7</v>
      </c>
      <c r="Q61" s="51"/>
      <c r="R61" s="51">
        <v>6</v>
      </c>
      <c r="S61" s="51"/>
      <c r="T61" s="51"/>
      <c r="U61" s="51">
        <v>6</v>
      </c>
      <c r="V61" s="51"/>
      <c r="W61" s="51">
        <v>38</v>
      </c>
      <c r="X61" s="51">
        <v>29</v>
      </c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8">
        <f t="shared" si="1"/>
        <v>124</v>
      </c>
    </row>
    <row r="62" spans="1:51" ht="16.5">
      <c r="A62" s="80"/>
      <c r="B62" s="80"/>
      <c r="C62" s="50" t="s">
        <v>76</v>
      </c>
      <c r="D62" s="51"/>
      <c r="E62" s="51">
        <v>75</v>
      </c>
      <c r="F62" s="51"/>
      <c r="G62" s="51"/>
      <c r="H62" s="51">
        <v>22</v>
      </c>
      <c r="I62" s="51">
        <v>11</v>
      </c>
      <c r="J62" s="51">
        <v>39</v>
      </c>
      <c r="K62" s="51"/>
      <c r="L62" s="51"/>
      <c r="M62" s="51">
        <v>26</v>
      </c>
      <c r="N62" s="51"/>
      <c r="O62" s="51">
        <v>47</v>
      </c>
      <c r="P62" s="51">
        <v>37</v>
      </c>
      <c r="Q62" s="51">
        <v>53</v>
      </c>
      <c r="R62" s="51">
        <v>41</v>
      </c>
      <c r="S62" s="51"/>
      <c r="T62" s="51"/>
      <c r="U62" s="51">
        <v>47</v>
      </c>
      <c r="V62" s="51"/>
      <c r="W62" s="51"/>
      <c r="X62" s="51">
        <v>4</v>
      </c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8">
        <f t="shared" si="1"/>
        <v>402</v>
      </c>
    </row>
    <row r="63" spans="1:51" ht="16.5">
      <c r="A63" s="81"/>
      <c r="B63" s="81"/>
      <c r="C63" s="48" t="s">
        <v>77</v>
      </c>
      <c r="D63" s="49"/>
      <c r="E63" s="49">
        <f>SUM(E61:E62)</f>
        <v>80</v>
      </c>
      <c r="F63" s="49"/>
      <c r="G63" s="49"/>
      <c r="H63" s="49">
        <f>H61+H62</f>
        <v>33</v>
      </c>
      <c r="I63" s="49">
        <f>I61+I62</f>
        <v>12</v>
      </c>
      <c r="J63" s="49">
        <v>40</v>
      </c>
      <c r="K63" s="49"/>
      <c r="L63" s="49"/>
      <c r="M63" s="49">
        <v>42</v>
      </c>
      <c r="N63" s="49"/>
      <c r="O63" s="49">
        <v>51</v>
      </c>
      <c r="P63" s="49">
        <v>44</v>
      </c>
      <c r="Q63" s="49">
        <v>53</v>
      </c>
      <c r="R63" s="49">
        <v>47</v>
      </c>
      <c r="S63" s="49"/>
      <c r="T63" s="49"/>
      <c r="U63" s="49">
        <v>53</v>
      </c>
      <c r="V63" s="49"/>
      <c r="W63" s="49">
        <v>38</v>
      </c>
      <c r="X63" s="49">
        <v>33</v>
      </c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3">
        <f t="shared" si="1"/>
        <v>526</v>
      </c>
    </row>
    <row r="64" spans="1:51" ht="16.5">
      <c r="A64" s="79">
        <v>1988</v>
      </c>
      <c r="B64" s="79">
        <v>76</v>
      </c>
      <c r="C64" s="50" t="s">
        <v>75</v>
      </c>
      <c r="D64" s="51"/>
      <c r="E64" s="51">
        <v>2</v>
      </c>
      <c r="F64" s="51"/>
      <c r="G64" s="51"/>
      <c r="H64" s="51">
        <v>10</v>
      </c>
      <c r="I64" s="51">
        <v>2</v>
      </c>
      <c r="J64" s="51">
        <v>10</v>
      </c>
      <c r="K64" s="51"/>
      <c r="L64" s="51"/>
      <c r="M64" s="51">
        <v>9</v>
      </c>
      <c r="N64" s="51"/>
      <c r="O64" s="51">
        <v>3</v>
      </c>
      <c r="P64" s="51">
        <v>5</v>
      </c>
      <c r="Q64" s="51"/>
      <c r="R64" s="51">
        <v>6</v>
      </c>
      <c r="S64" s="51"/>
      <c r="T64" s="51"/>
      <c r="U64" s="51">
        <v>3</v>
      </c>
      <c r="V64" s="51"/>
      <c r="W64" s="51">
        <v>36</v>
      </c>
      <c r="X64" s="51">
        <v>31</v>
      </c>
      <c r="Y64" s="51"/>
      <c r="Z64" s="52"/>
      <c r="AA64" s="52"/>
      <c r="AB64" s="52"/>
      <c r="AC64" s="51">
        <v>28</v>
      </c>
      <c r="AD64" s="51"/>
      <c r="AE64" s="51"/>
      <c r="AF64" s="51"/>
      <c r="AG64" s="51"/>
      <c r="AH64" s="51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38">
        <f t="shared" si="1"/>
        <v>145</v>
      </c>
    </row>
    <row r="65" spans="1:51" ht="16.5">
      <c r="A65" s="80"/>
      <c r="B65" s="80"/>
      <c r="C65" s="50" t="s">
        <v>76</v>
      </c>
      <c r="D65" s="51"/>
      <c r="E65" s="51">
        <v>57</v>
      </c>
      <c r="F65" s="51"/>
      <c r="G65" s="51"/>
      <c r="H65" s="51">
        <v>28</v>
      </c>
      <c r="I65" s="51">
        <v>13</v>
      </c>
      <c r="J65" s="51">
        <v>46</v>
      </c>
      <c r="K65" s="51"/>
      <c r="L65" s="51"/>
      <c r="M65" s="51">
        <v>31</v>
      </c>
      <c r="N65" s="51"/>
      <c r="O65" s="51">
        <v>51</v>
      </c>
      <c r="P65" s="51">
        <v>45</v>
      </c>
      <c r="Q65" s="51">
        <v>57</v>
      </c>
      <c r="R65" s="51">
        <v>51</v>
      </c>
      <c r="S65" s="51"/>
      <c r="T65" s="51"/>
      <c r="U65" s="51">
        <v>61</v>
      </c>
      <c r="V65" s="51"/>
      <c r="W65" s="51">
        <v>1</v>
      </c>
      <c r="X65" s="51">
        <v>4</v>
      </c>
      <c r="Y65" s="51"/>
      <c r="Z65" s="52"/>
      <c r="AA65" s="52"/>
      <c r="AB65" s="52"/>
      <c r="AC65" s="51">
        <v>10</v>
      </c>
      <c r="AD65" s="51"/>
      <c r="AE65" s="51"/>
      <c r="AF65" s="51"/>
      <c r="AG65" s="51"/>
      <c r="AH65" s="51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38">
        <f t="shared" si="1"/>
        <v>455</v>
      </c>
    </row>
    <row r="66" spans="1:51" ht="16.5">
      <c r="A66" s="81"/>
      <c r="B66" s="81"/>
      <c r="C66" s="48" t="s">
        <v>77</v>
      </c>
      <c r="D66" s="49"/>
      <c r="E66" s="49">
        <v>59</v>
      </c>
      <c r="F66" s="49"/>
      <c r="G66" s="49"/>
      <c r="H66" s="49">
        <f>H64+H65</f>
        <v>38</v>
      </c>
      <c r="I66" s="49">
        <f>I64+I65</f>
        <v>15</v>
      </c>
      <c r="J66" s="49">
        <v>56</v>
      </c>
      <c r="K66" s="49"/>
      <c r="L66" s="49"/>
      <c r="M66" s="49">
        <v>40</v>
      </c>
      <c r="N66" s="49"/>
      <c r="O66" s="49">
        <v>54</v>
      </c>
      <c r="P66" s="49">
        <v>50</v>
      </c>
      <c r="Q66" s="49">
        <v>57</v>
      </c>
      <c r="R66" s="49">
        <v>57</v>
      </c>
      <c r="S66" s="49"/>
      <c r="T66" s="49"/>
      <c r="U66" s="49">
        <v>64</v>
      </c>
      <c r="V66" s="49"/>
      <c r="W66" s="49">
        <v>37</v>
      </c>
      <c r="X66" s="49">
        <v>35</v>
      </c>
      <c r="Y66" s="49"/>
      <c r="Z66" s="53"/>
      <c r="AA66" s="53"/>
      <c r="AB66" s="53"/>
      <c r="AC66" s="49">
        <v>38</v>
      </c>
      <c r="AD66" s="49"/>
      <c r="AE66" s="49"/>
      <c r="AF66" s="49"/>
      <c r="AG66" s="49"/>
      <c r="AH66" s="49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3">
        <f t="shared" si="1"/>
        <v>600</v>
      </c>
    </row>
    <row r="67" spans="1:51" ht="16.5">
      <c r="A67" s="79">
        <v>1989</v>
      </c>
      <c r="B67" s="79">
        <v>77</v>
      </c>
      <c r="C67" s="50" t="s">
        <v>75</v>
      </c>
      <c r="D67" s="51"/>
      <c r="E67" s="51">
        <v>4</v>
      </c>
      <c r="F67" s="51"/>
      <c r="G67" s="51"/>
      <c r="H67" s="51">
        <v>3</v>
      </c>
      <c r="I67" s="51">
        <v>3</v>
      </c>
      <c r="J67" s="51">
        <v>1</v>
      </c>
      <c r="K67" s="51"/>
      <c r="L67" s="51"/>
      <c r="M67" s="51">
        <v>10</v>
      </c>
      <c r="N67" s="51"/>
      <c r="O67" s="51">
        <v>3</v>
      </c>
      <c r="P67" s="51">
        <v>1</v>
      </c>
      <c r="Q67" s="51"/>
      <c r="R67" s="51">
        <v>7</v>
      </c>
      <c r="S67" s="51"/>
      <c r="T67" s="51"/>
      <c r="U67" s="51">
        <v>3</v>
      </c>
      <c r="V67" s="51"/>
      <c r="W67" s="51">
        <v>28</v>
      </c>
      <c r="X67" s="51">
        <v>39</v>
      </c>
      <c r="Y67" s="51"/>
      <c r="Z67" s="52"/>
      <c r="AA67" s="52"/>
      <c r="AB67" s="52"/>
      <c r="AC67" s="51">
        <v>40</v>
      </c>
      <c r="AD67" s="51"/>
      <c r="AE67" s="51"/>
      <c r="AF67" s="51"/>
      <c r="AG67" s="51"/>
      <c r="AH67" s="51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38">
        <f t="shared" si="1"/>
        <v>142</v>
      </c>
    </row>
    <row r="68" spans="1:51" ht="16.5">
      <c r="A68" s="80"/>
      <c r="B68" s="80"/>
      <c r="C68" s="50" t="s">
        <v>76</v>
      </c>
      <c r="D68" s="51"/>
      <c r="E68" s="51">
        <v>45</v>
      </c>
      <c r="F68" s="51"/>
      <c r="G68" s="51"/>
      <c r="H68" s="51">
        <v>21</v>
      </c>
      <c r="I68" s="51">
        <v>12</v>
      </c>
      <c r="J68" s="51">
        <v>48</v>
      </c>
      <c r="K68" s="51"/>
      <c r="L68" s="51"/>
      <c r="M68" s="51">
        <v>28</v>
      </c>
      <c r="N68" s="51"/>
      <c r="O68" s="51">
        <v>53</v>
      </c>
      <c r="P68" s="51">
        <v>33</v>
      </c>
      <c r="Q68" s="51">
        <v>53</v>
      </c>
      <c r="R68" s="51">
        <v>42</v>
      </c>
      <c r="S68" s="51"/>
      <c r="T68" s="51"/>
      <c r="U68" s="51">
        <v>54</v>
      </c>
      <c r="V68" s="51"/>
      <c r="W68" s="51">
        <v>6</v>
      </c>
      <c r="X68" s="51">
        <v>6</v>
      </c>
      <c r="Y68" s="51"/>
      <c r="Z68" s="52"/>
      <c r="AA68" s="52"/>
      <c r="AB68" s="52"/>
      <c r="AC68" s="51">
        <v>16</v>
      </c>
      <c r="AD68" s="51"/>
      <c r="AE68" s="51"/>
      <c r="AF68" s="51"/>
      <c r="AG68" s="51"/>
      <c r="AH68" s="51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38">
        <f aca="true" t="shared" si="2" ref="AY68:AY99">SUM(D68:AX68)</f>
        <v>417</v>
      </c>
    </row>
    <row r="69" spans="1:51" ht="16.5">
      <c r="A69" s="81"/>
      <c r="B69" s="81"/>
      <c r="C69" s="48" t="s">
        <v>77</v>
      </c>
      <c r="D69" s="49"/>
      <c r="E69" s="49">
        <f>E67+E68</f>
        <v>49</v>
      </c>
      <c r="F69" s="49"/>
      <c r="G69" s="49"/>
      <c r="H69" s="49">
        <f>H67+H68</f>
        <v>24</v>
      </c>
      <c r="I69" s="49">
        <f>I67+I68</f>
        <v>15</v>
      </c>
      <c r="J69" s="49">
        <v>49</v>
      </c>
      <c r="K69" s="49"/>
      <c r="L69" s="49"/>
      <c r="M69" s="49">
        <v>38</v>
      </c>
      <c r="N69" s="49"/>
      <c r="O69" s="49">
        <v>56</v>
      </c>
      <c r="P69" s="49">
        <v>34</v>
      </c>
      <c r="Q69" s="49">
        <v>53</v>
      </c>
      <c r="R69" s="49">
        <v>49</v>
      </c>
      <c r="S69" s="49"/>
      <c r="T69" s="49"/>
      <c r="U69" s="49">
        <v>57</v>
      </c>
      <c r="V69" s="49"/>
      <c r="W69" s="49">
        <v>34</v>
      </c>
      <c r="X69" s="49">
        <v>45</v>
      </c>
      <c r="Y69" s="49"/>
      <c r="Z69" s="53"/>
      <c r="AA69" s="53"/>
      <c r="AB69" s="53"/>
      <c r="AC69" s="49">
        <v>56</v>
      </c>
      <c r="AD69" s="49"/>
      <c r="AE69" s="49"/>
      <c r="AF69" s="49"/>
      <c r="AG69" s="49"/>
      <c r="AH69" s="49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3">
        <f t="shared" si="2"/>
        <v>559</v>
      </c>
    </row>
    <row r="70" spans="1:51" ht="16.5">
      <c r="A70" s="79">
        <v>1990</v>
      </c>
      <c r="B70" s="79">
        <v>78</v>
      </c>
      <c r="C70" s="50" t="s">
        <v>75</v>
      </c>
      <c r="D70" s="51"/>
      <c r="E70" s="51">
        <v>2</v>
      </c>
      <c r="F70" s="51"/>
      <c r="G70" s="51"/>
      <c r="H70" s="51">
        <v>11</v>
      </c>
      <c r="I70" s="51"/>
      <c r="J70" s="51">
        <v>3</v>
      </c>
      <c r="K70" s="51"/>
      <c r="L70" s="51"/>
      <c r="M70" s="51">
        <v>5</v>
      </c>
      <c r="N70" s="51"/>
      <c r="O70" s="51">
        <v>7</v>
      </c>
      <c r="P70" s="51">
        <v>2</v>
      </c>
      <c r="Q70" s="51">
        <v>2</v>
      </c>
      <c r="R70" s="51">
        <v>6</v>
      </c>
      <c r="S70" s="51"/>
      <c r="T70" s="51"/>
      <c r="U70" s="51">
        <v>2</v>
      </c>
      <c r="V70" s="51"/>
      <c r="W70" s="51">
        <v>35</v>
      </c>
      <c r="X70" s="51">
        <v>37</v>
      </c>
      <c r="Y70" s="51"/>
      <c r="Z70" s="52"/>
      <c r="AA70" s="52"/>
      <c r="AB70" s="52"/>
      <c r="AC70" s="51">
        <v>35</v>
      </c>
      <c r="AD70" s="51"/>
      <c r="AE70" s="51"/>
      <c r="AF70" s="51"/>
      <c r="AG70" s="51"/>
      <c r="AH70" s="51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38">
        <f t="shared" si="2"/>
        <v>147</v>
      </c>
    </row>
    <row r="71" spans="1:51" ht="16.5">
      <c r="A71" s="80"/>
      <c r="B71" s="80"/>
      <c r="C71" s="50" t="s">
        <v>76</v>
      </c>
      <c r="D71" s="51"/>
      <c r="E71" s="51">
        <v>47</v>
      </c>
      <c r="F71" s="51"/>
      <c r="G71" s="51"/>
      <c r="H71" s="51">
        <v>20</v>
      </c>
      <c r="I71" s="51">
        <v>19</v>
      </c>
      <c r="J71" s="51">
        <v>35</v>
      </c>
      <c r="K71" s="51"/>
      <c r="L71" s="51"/>
      <c r="M71" s="51">
        <v>33</v>
      </c>
      <c r="N71" s="51"/>
      <c r="O71" s="51">
        <v>46</v>
      </c>
      <c r="P71" s="51">
        <v>42</v>
      </c>
      <c r="Q71" s="51">
        <v>94</v>
      </c>
      <c r="R71" s="51">
        <v>46</v>
      </c>
      <c r="S71" s="51"/>
      <c r="T71" s="51"/>
      <c r="U71" s="51">
        <v>96</v>
      </c>
      <c r="V71" s="51"/>
      <c r="W71" s="51">
        <v>4</v>
      </c>
      <c r="X71" s="51">
        <v>3</v>
      </c>
      <c r="Y71" s="51"/>
      <c r="Z71" s="52"/>
      <c r="AA71" s="52"/>
      <c r="AB71" s="52"/>
      <c r="AC71" s="51">
        <v>17</v>
      </c>
      <c r="AD71" s="51"/>
      <c r="AE71" s="51"/>
      <c r="AF71" s="51"/>
      <c r="AG71" s="51"/>
      <c r="AH71" s="51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38">
        <f t="shared" si="2"/>
        <v>502</v>
      </c>
    </row>
    <row r="72" spans="1:51" ht="16.5">
      <c r="A72" s="81"/>
      <c r="B72" s="81"/>
      <c r="C72" s="48" t="s">
        <v>77</v>
      </c>
      <c r="D72" s="49"/>
      <c r="E72" s="49">
        <f>E70+E71</f>
        <v>49</v>
      </c>
      <c r="F72" s="49"/>
      <c r="G72" s="49"/>
      <c r="H72" s="49">
        <f>H70+H71</f>
        <v>31</v>
      </c>
      <c r="I72" s="49">
        <f>I70+I71</f>
        <v>19</v>
      </c>
      <c r="J72" s="49">
        <v>38</v>
      </c>
      <c r="K72" s="49"/>
      <c r="L72" s="49"/>
      <c r="M72" s="49">
        <v>38</v>
      </c>
      <c r="N72" s="49"/>
      <c r="O72" s="49">
        <v>53</v>
      </c>
      <c r="P72" s="49">
        <v>44</v>
      </c>
      <c r="Q72" s="49">
        <v>96</v>
      </c>
      <c r="R72" s="49">
        <v>52</v>
      </c>
      <c r="S72" s="49"/>
      <c r="T72" s="49"/>
      <c r="U72" s="49">
        <v>98</v>
      </c>
      <c r="V72" s="49"/>
      <c r="W72" s="49">
        <v>39</v>
      </c>
      <c r="X72" s="49">
        <v>40</v>
      </c>
      <c r="Y72" s="49"/>
      <c r="Z72" s="53"/>
      <c r="AA72" s="53"/>
      <c r="AB72" s="53"/>
      <c r="AC72" s="49">
        <v>52</v>
      </c>
      <c r="AD72" s="49"/>
      <c r="AE72" s="49"/>
      <c r="AF72" s="49"/>
      <c r="AG72" s="49"/>
      <c r="AH72" s="49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3">
        <f t="shared" si="2"/>
        <v>649</v>
      </c>
    </row>
    <row r="73" spans="1:51" ht="16.5">
      <c r="A73" s="79">
        <v>1991</v>
      </c>
      <c r="B73" s="79">
        <v>79</v>
      </c>
      <c r="C73" s="50" t="s">
        <v>75</v>
      </c>
      <c r="D73" s="51"/>
      <c r="E73" s="51">
        <v>5</v>
      </c>
      <c r="F73" s="51"/>
      <c r="G73" s="51"/>
      <c r="H73" s="51">
        <v>9</v>
      </c>
      <c r="I73" s="51">
        <v>2</v>
      </c>
      <c r="J73" s="51">
        <v>6</v>
      </c>
      <c r="K73" s="51"/>
      <c r="L73" s="51"/>
      <c r="M73" s="51">
        <v>10</v>
      </c>
      <c r="N73" s="51"/>
      <c r="O73" s="51">
        <v>7</v>
      </c>
      <c r="P73" s="51">
        <v>9</v>
      </c>
      <c r="Q73" s="51">
        <v>2</v>
      </c>
      <c r="R73" s="51">
        <v>3</v>
      </c>
      <c r="S73" s="51"/>
      <c r="T73" s="51"/>
      <c r="U73" s="51">
        <v>9</v>
      </c>
      <c r="V73" s="51"/>
      <c r="W73" s="51">
        <v>33</v>
      </c>
      <c r="X73" s="51">
        <v>37</v>
      </c>
      <c r="Y73" s="51"/>
      <c r="Z73" s="52"/>
      <c r="AA73" s="52"/>
      <c r="AB73" s="52"/>
      <c r="AC73" s="51">
        <v>33</v>
      </c>
      <c r="AD73" s="51"/>
      <c r="AE73" s="51"/>
      <c r="AF73" s="51"/>
      <c r="AG73" s="51"/>
      <c r="AH73" s="51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38">
        <f t="shared" si="2"/>
        <v>165</v>
      </c>
    </row>
    <row r="74" spans="1:51" ht="16.5">
      <c r="A74" s="80"/>
      <c r="B74" s="80"/>
      <c r="C74" s="50" t="s">
        <v>76</v>
      </c>
      <c r="D74" s="51"/>
      <c r="E74" s="51">
        <v>55</v>
      </c>
      <c r="F74" s="51"/>
      <c r="G74" s="51"/>
      <c r="H74" s="51">
        <v>34</v>
      </c>
      <c r="I74" s="51">
        <v>12</v>
      </c>
      <c r="J74" s="51">
        <v>42</v>
      </c>
      <c r="K74" s="51"/>
      <c r="L74" s="51"/>
      <c r="M74" s="51">
        <v>27</v>
      </c>
      <c r="N74" s="51"/>
      <c r="O74" s="51">
        <v>39</v>
      </c>
      <c r="P74" s="51">
        <v>39</v>
      </c>
      <c r="Q74" s="51">
        <v>93</v>
      </c>
      <c r="R74" s="51">
        <v>50</v>
      </c>
      <c r="S74" s="51"/>
      <c r="T74" s="51"/>
      <c r="U74" s="51">
        <v>109</v>
      </c>
      <c r="V74" s="51"/>
      <c r="W74" s="51">
        <v>6</v>
      </c>
      <c r="X74" s="51">
        <v>5</v>
      </c>
      <c r="Y74" s="51"/>
      <c r="Z74" s="52"/>
      <c r="AA74" s="52"/>
      <c r="AB74" s="52"/>
      <c r="AC74" s="51">
        <v>25</v>
      </c>
      <c r="AD74" s="51"/>
      <c r="AE74" s="51"/>
      <c r="AF74" s="51"/>
      <c r="AG74" s="51"/>
      <c r="AH74" s="51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38">
        <f t="shared" si="2"/>
        <v>536</v>
      </c>
    </row>
    <row r="75" spans="1:51" ht="16.5">
      <c r="A75" s="81"/>
      <c r="B75" s="81"/>
      <c r="C75" s="48" t="s">
        <v>78</v>
      </c>
      <c r="D75" s="49"/>
      <c r="E75" s="49">
        <f>E73+E74</f>
        <v>60</v>
      </c>
      <c r="F75" s="49"/>
      <c r="G75" s="49"/>
      <c r="H75" s="49">
        <f>H73+H74</f>
        <v>43</v>
      </c>
      <c r="I75" s="49">
        <f>I73+I74</f>
        <v>14</v>
      </c>
      <c r="J75" s="49">
        <v>48</v>
      </c>
      <c r="K75" s="49"/>
      <c r="L75" s="49"/>
      <c r="M75" s="49">
        <v>37</v>
      </c>
      <c r="N75" s="49"/>
      <c r="O75" s="49">
        <v>46</v>
      </c>
      <c r="P75" s="49">
        <v>48</v>
      </c>
      <c r="Q75" s="49">
        <v>95</v>
      </c>
      <c r="R75" s="49">
        <v>53</v>
      </c>
      <c r="S75" s="49"/>
      <c r="T75" s="49"/>
      <c r="U75" s="49">
        <v>118</v>
      </c>
      <c r="V75" s="49"/>
      <c r="W75" s="49">
        <v>39</v>
      </c>
      <c r="X75" s="49">
        <v>42</v>
      </c>
      <c r="Y75" s="49"/>
      <c r="Z75" s="53"/>
      <c r="AA75" s="53"/>
      <c r="AB75" s="53"/>
      <c r="AC75" s="49">
        <v>58</v>
      </c>
      <c r="AD75" s="49"/>
      <c r="AE75" s="49"/>
      <c r="AF75" s="49"/>
      <c r="AG75" s="49"/>
      <c r="AH75" s="49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3">
        <f t="shared" si="2"/>
        <v>701</v>
      </c>
    </row>
    <row r="76" spans="1:51" ht="16.5">
      <c r="A76" s="79">
        <v>1992</v>
      </c>
      <c r="B76" s="79">
        <v>80</v>
      </c>
      <c r="C76" s="50" t="s">
        <v>75</v>
      </c>
      <c r="D76" s="51"/>
      <c r="E76" s="51">
        <v>4</v>
      </c>
      <c r="F76" s="51"/>
      <c r="G76" s="51"/>
      <c r="H76" s="51">
        <v>7</v>
      </c>
      <c r="I76" s="51">
        <v>4</v>
      </c>
      <c r="J76" s="51">
        <v>6</v>
      </c>
      <c r="K76" s="51"/>
      <c r="L76" s="51"/>
      <c r="M76" s="51">
        <v>4</v>
      </c>
      <c r="N76" s="51"/>
      <c r="O76" s="51">
        <v>6</v>
      </c>
      <c r="P76" s="51">
        <v>8</v>
      </c>
      <c r="Q76" s="51">
        <v>2</v>
      </c>
      <c r="R76" s="51">
        <v>9</v>
      </c>
      <c r="S76" s="51"/>
      <c r="T76" s="51"/>
      <c r="U76" s="51">
        <v>8</v>
      </c>
      <c r="V76" s="51"/>
      <c r="W76" s="51">
        <v>24</v>
      </c>
      <c r="X76" s="51">
        <v>37</v>
      </c>
      <c r="Y76" s="51"/>
      <c r="Z76" s="52"/>
      <c r="AA76" s="52"/>
      <c r="AB76" s="52"/>
      <c r="AC76" s="51">
        <v>49</v>
      </c>
      <c r="AD76" s="51"/>
      <c r="AE76" s="51"/>
      <c r="AF76" s="51"/>
      <c r="AG76" s="51"/>
      <c r="AH76" s="51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38">
        <f t="shared" si="2"/>
        <v>168</v>
      </c>
    </row>
    <row r="77" spans="1:51" ht="16.5">
      <c r="A77" s="80"/>
      <c r="B77" s="80"/>
      <c r="C77" s="50" t="s">
        <v>76</v>
      </c>
      <c r="D77" s="51"/>
      <c r="E77" s="51">
        <v>58</v>
      </c>
      <c r="F77" s="51"/>
      <c r="G77" s="51"/>
      <c r="H77" s="51">
        <v>41</v>
      </c>
      <c r="I77" s="51">
        <v>15</v>
      </c>
      <c r="J77" s="51">
        <v>55</v>
      </c>
      <c r="K77" s="51"/>
      <c r="L77" s="51"/>
      <c r="M77" s="51">
        <v>31</v>
      </c>
      <c r="N77" s="51"/>
      <c r="O77" s="51">
        <v>41</v>
      </c>
      <c r="P77" s="51">
        <v>37</v>
      </c>
      <c r="Q77" s="51">
        <v>98</v>
      </c>
      <c r="R77" s="51">
        <v>47</v>
      </c>
      <c r="S77" s="51"/>
      <c r="T77" s="51"/>
      <c r="U77" s="51">
        <v>103</v>
      </c>
      <c r="V77" s="51"/>
      <c r="W77" s="51">
        <v>7</v>
      </c>
      <c r="X77" s="51">
        <v>3</v>
      </c>
      <c r="Y77" s="51"/>
      <c r="Z77" s="52"/>
      <c r="AA77" s="52"/>
      <c r="AB77" s="52"/>
      <c r="AC77" s="51">
        <v>18</v>
      </c>
      <c r="AD77" s="51"/>
      <c r="AE77" s="51"/>
      <c r="AF77" s="51"/>
      <c r="AG77" s="51"/>
      <c r="AH77" s="51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38">
        <f t="shared" si="2"/>
        <v>554</v>
      </c>
    </row>
    <row r="78" spans="1:51" ht="16.5">
      <c r="A78" s="81"/>
      <c r="B78" s="81"/>
      <c r="C78" s="48" t="s">
        <v>78</v>
      </c>
      <c r="D78" s="49"/>
      <c r="E78" s="49">
        <v>62</v>
      </c>
      <c r="F78" s="49"/>
      <c r="G78" s="49"/>
      <c r="H78" s="49">
        <f>H76+H77</f>
        <v>48</v>
      </c>
      <c r="I78" s="49">
        <f>I76+I77</f>
        <v>19</v>
      </c>
      <c r="J78" s="49">
        <v>61</v>
      </c>
      <c r="K78" s="49"/>
      <c r="L78" s="49"/>
      <c r="M78" s="49">
        <v>35</v>
      </c>
      <c r="N78" s="49"/>
      <c r="O78" s="49">
        <v>47</v>
      </c>
      <c r="P78" s="49">
        <v>45</v>
      </c>
      <c r="Q78" s="49">
        <v>100</v>
      </c>
      <c r="R78" s="49">
        <v>56</v>
      </c>
      <c r="S78" s="49"/>
      <c r="T78" s="49"/>
      <c r="U78" s="49">
        <v>111</v>
      </c>
      <c r="V78" s="49"/>
      <c r="W78" s="49">
        <v>31</v>
      </c>
      <c r="X78" s="49">
        <v>40</v>
      </c>
      <c r="Y78" s="49"/>
      <c r="Z78" s="53"/>
      <c r="AA78" s="53"/>
      <c r="AB78" s="53"/>
      <c r="AC78" s="49">
        <v>67</v>
      </c>
      <c r="AD78" s="49"/>
      <c r="AE78" s="49"/>
      <c r="AF78" s="49"/>
      <c r="AG78" s="49"/>
      <c r="AH78" s="49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3">
        <f t="shared" si="2"/>
        <v>722</v>
      </c>
    </row>
    <row r="79" spans="1:51" ht="16.5">
      <c r="A79" s="79">
        <v>1993</v>
      </c>
      <c r="B79" s="79">
        <v>81</v>
      </c>
      <c r="C79" s="50" t="s">
        <v>75</v>
      </c>
      <c r="D79" s="51"/>
      <c r="E79" s="51">
        <v>6</v>
      </c>
      <c r="F79" s="51"/>
      <c r="G79" s="51"/>
      <c r="H79" s="51">
        <v>9</v>
      </c>
      <c r="I79" s="51">
        <v>5</v>
      </c>
      <c r="J79" s="51">
        <v>6</v>
      </c>
      <c r="K79" s="51"/>
      <c r="L79" s="51"/>
      <c r="M79" s="51">
        <v>6</v>
      </c>
      <c r="N79" s="51"/>
      <c r="O79" s="51">
        <v>13</v>
      </c>
      <c r="P79" s="51">
        <v>9</v>
      </c>
      <c r="Q79" s="51">
        <v>1</v>
      </c>
      <c r="R79" s="51">
        <v>13</v>
      </c>
      <c r="S79" s="51"/>
      <c r="T79" s="51"/>
      <c r="U79" s="51">
        <v>8</v>
      </c>
      <c r="V79" s="51"/>
      <c r="W79" s="51">
        <v>33</v>
      </c>
      <c r="X79" s="51">
        <v>34</v>
      </c>
      <c r="Y79" s="51"/>
      <c r="Z79" s="52"/>
      <c r="AA79" s="52"/>
      <c r="AB79" s="52"/>
      <c r="AC79" s="51">
        <v>41</v>
      </c>
      <c r="AD79" s="51"/>
      <c r="AE79" s="51"/>
      <c r="AF79" s="51"/>
      <c r="AG79" s="51"/>
      <c r="AH79" s="51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38">
        <f t="shared" si="2"/>
        <v>184</v>
      </c>
    </row>
    <row r="80" spans="1:51" ht="16.5">
      <c r="A80" s="80"/>
      <c r="B80" s="80"/>
      <c r="C80" s="50" t="s">
        <v>76</v>
      </c>
      <c r="D80" s="51"/>
      <c r="E80" s="51">
        <v>49</v>
      </c>
      <c r="F80" s="51"/>
      <c r="G80" s="51"/>
      <c r="H80" s="51">
        <v>24</v>
      </c>
      <c r="I80" s="51">
        <v>15</v>
      </c>
      <c r="J80" s="51">
        <v>46</v>
      </c>
      <c r="K80" s="51"/>
      <c r="L80" s="51"/>
      <c r="M80" s="51">
        <v>30</v>
      </c>
      <c r="N80" s="51"/>
      <c r="O80" s="51">
        <v>45</v>
      </c>
      <c r="P80" s="51">
        <v>41</v>
      </c>
      <c r="Q80" s="51">
        <v>98</v>
      </c>
      <c r="R80" s="51">
        <v>37</v>
      </c>
      <c r="S80" s="51"/>
      <c r="T80" s="51"/>
      <c r="U80" s="51">
        <v>110</v>
      </c>
      <c r="V80" s="51"/>
      <c r="W80" s="51">
        <v>6</v>
      </c>
      <c r="X80" s="51">
        <v>4</v>
      </c>
      <c r="Y80" s="51"/>
      <c r="Z80" s="52"/>
      <c r="AA80" s="52"/>
      <c r="AB80" s="52"/>
      <c r="AC80" s="51">
        <v>19</v>
      </c>
      <c r="AD80" s="51"/>
      <c r="AE80" s="51"/>
      <c r="AF80" s="51"/>
      <c r="AG80" s="51"/>
      <c r="AH80" s="51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38">
        <f t="shared" si="2"/>
        <v>524</v>
      </c>
    </row>
    <row r="81" spans="1:51" ht="16.5">
      <c r="A81" s="81"/>
      <c r="B81" s="81"/>
      <c r="C81" s="48" t="s">
        <v>78</v>
      </c>
      <c r="D81" s="49"/>
      <c r="E81" s="49">
        <v>55</v>
      </c>
      <c r="F81" s="49"/>
      <c r="G81" s="49"/>
      <c r="H81" s="49">
        <f>H79+H80</f>
        <v>33</v>
      </c>
      <c r="I81" s="49">
        <f>I79+I80</f>
        <v>20</v>
      </c>
      <c r="J81" s="49">
        <v>52</v>
      </c>
      <c r="K81" s="49"/>
      <c r="L81" s="49"/>
      <c r="M81" s="49">
        <v>36</v>
      </c>
      <c r="N81" s="49"/>
      <c r="O81" s="49">
        <v>58</v>
      </c>
      <c r="P81" s="49">
        <v>50</v>
      </c>
      <c r="Q81" s="49">
        <v>99</v>
      </c>
      <c r="R81" s="49">
        <v>50</v>
      </c>
      <c r="S81" s="49"/>
      <c r="T81" s="49"/>
      <c r="U81" s="49">
        <v>118</v>
      </c>
      <c r="V81" s="49"/>
      <c r="W81" s="49">
        <v>39</v>
      </c>
      <c r="X81" s="49">
        <v>38</v>
      </c>
      <c r="Y81" s="49"/>
      <c r="Z81" s="53"/>
      <c r="AA81" s="53"/>
      <c r="AB81" s="53"/>
      <c r="AC81" s="49">
        <v>60</v>
      </c>
      <c r="AD81" s="49"/>
      <c r="AE81" s="49"/>
      <c r="AF81" s="49"/>
      <c r="AG81" s="49"/>
      <c r="AH81" s="49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3">
        <f t="shared" si="2"/>
        <v>708</v>
      </c>
    </row>
    <row r="82" spans="1:51" ht="16.5">
      <c r="A82" s="79">
        <v>1994</v>
      </c>
      <c r="B82" s="79">
        <v>82</v>
      </c>
      <c r="C82" s="50" t="s">
        <v>75</v>
      </c>
      <c r="D82" s="51"/>
      <c r="E82" s="51">
        <v>7</v>
      </c>
      <c r="F82" s="51"/>
      <c r="G82" s="51"/>
      <c r="H82" s="51">
        <v>10</v>
      </c>
      <c r="I82" s="51">
        <v>4</v>
      </c>
      <c r="J82" s="51">
        <v>4</v>
      </c>
      <c r="K82" s="51"/>
      <c r="L82" s="51"/>
      <c r="M82" s="51">
        <v>10</v>
      </c>
      <c r="N82" s="51"/>
      <c r="O82" s="51">
        <v>11</v>
      </c>
      <c r="P82" s="51">
        <v>7</v>
      </c>
      <c r="Q82" s="51">
        <v>1</v>
      </c>
      <c r="R82" s="51">
        <v>11</v>
      </c>
      <c r="S82" s="51"/>
      <c r="T82" s="51">
        <v>10</v>
      </c>
      <c r="U82" s="51">
        <v>7</v>
      </c>
      <c r="V82" s="51"/>
      <c r="W82" s="51">
        <v>28</v>
      </c>
      <c r="X82" s="51">
        <v>34</v>
      </c>
      <c r="Y82" s="51"/>
      <c r="Z82" s="51"/>
      <c r="AA82" s="51"/>
      <c r="AB82" s="51"/>
      <c r="AC82" s="51">
        <v>34</v>
      </c>
      <c r="AD82" s="51"/>
      <c r="AE82" s="51"/>
      <c r="AF82" s="51"/>
      <c r="AG82" s="51"/>
      <c r="AH82" s="51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38">
        <f t="shared" si="2"/>
        <v>178</v>
      </c>
    </row>
    <row r="83" spans="1:51" ht="16.5">
      <c r="A83" s="80"/>
      <c r="B83" s="80"/>
      <c r="C83" s="50" t="s">
        <v>76</v>
      </c>
      <c r="D83" s="51"/>
      <c r="E83" s="51">
        <v>67</v>
      </c>
      <c r="F83" s="51"/>
      <c r="G83" s="51"/>
      <c r="H83" s="51">
        <v>27</v>
      </c>
      <c r="I83" s="51">
        <v>7</v>
      </c>
      <c r="J83" s="51">
        <v>48</v>
      </c>
      <c r="K83" s="51"/>
      <c r="L83" s="51"/>
      <c r="M83" s="51">
        <v>36</v>
      </c>
      <c r="N83" s="51"/>
      <c r="O83" s="51">
        <v>43</v>
      </c>
      <c r="P83" s="51">
        <v>44</v>
      </c>
      <c r="Q83" s="51">
        <v>97</v>
      </c>
      <c r="R83" s="51">
        <v>54</v>
      </c>
      <c r="S83" s="51"/>
      <c r="T83" s="51">
        <v>46</v>
      </c>
      <c r="U83" s="51">
        <v>110</v>
      </c>
      <c r="V83" s="51"/>
      <c r="W83" s="51">
        <v>9</v>
      </c>
      <c r="X83" s="51">
        <v>5</v>
      </c>
      <c r="Y83" s="51"/>
      <c r="Z83" s="51"/>
      <c r="AA83" s="51"/>
      <c r="AB83" s="51"/>
      <c r="AC83" s="51">
        <v>26</v>
      </c>
      <c r="AD83" s="51"/>
      <c r="AE83" s="51"/>
      <c r="AF83" s="51"/>
      <c r="AG83" s="51"/>
      <c r="AH83" s="51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38">
        <f t="shared" si="2"/>
        <v>619</v>
      </c>
    </row>
    <row r="84" spans="1:51" ht="16.5">
      <c r="A84" s="81"/>
      <c r="B84" s="81"/>
      <c r="C84" s="48" t="s">
        <v>78</v>
      </c>
      <c r="D84" s="49"/>
      <c r="E84" s="49">
        <v>74</v>
      </c>
      <c r="F84" s="49"/>
      <c r="G84" s="49"/>
      <c r="H84" s="49">
        <f>H82+H83</f>
        <v>37</v>
      </c>
      <c r="I84" s="49">
        <f>I82+I83</f>
        <v>11</v>
      </c>
      <c r="J84" s="49">
        <v>52</v>
      </c>
      <c r="K84" s="49"/>
      <c r="L84" s="49"/>
      <c r="M84" s="49">
        <v>46</v>
      </c>
      <c r="N84" s="49"/>
      <c r="O84" s="49">
        <v>54</v>
      </c>
      <c r="P84" s="49">
        <v>51</v>
      </c>
      <c r="Q84" s="49">
        <v>98</v>
      </c>
      <c r="R84" s="49">
        <v>65</v>
      </c>
      <c r="S84" s="49"/>
      <c r="T84" s="49">
        <v>56</v>
      </c>
      <c r="U84" s="49">
        <v>117</v>
      </c>
      <c r="V84" s="49"/>
      <c r="W84" s="49">
        <v>37</v>
      </c>
      <c r="X84" s="49">
        <v>39</v>
      </c>
      <c r="Y84" s="49"/>
      <c r="Z84" s="49"/>
      <c r="AA84" s="49"/>
      <c r="AB84" s="49"/>
      <c r="AC84" s="42">
        <v>60</v>
      </c>
      <c r="AD84" s="49"/>
      <c r="AE84" s="49"/>
      <c r="AF84" s="49"/>
      <c r="AG84" s="49"/>
      <c r="AH84" s="49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3">
        <f t="shared" si="2"/>
        <v>797</v>
      </c>
    </row>
    <row r="85" spans="1:51" ht="16.5">
      <c r="A85" s="79">
        <v>1995</v>
      </c>
      <c r="B85" s="79">
        <v>83</v>
      </c>
      <c r="C85" s="50" t="s">
        <v>75</v>
      </c>
      <c r="D85" s="51"/>
      <c r="E85" s="51">
        <v>9</v>
      </c>
      <c r="F85" s="51"/>
      <c r="G85" s="51"/>
      <c r="H85" s="51">
        <v>9</v>
      </c>
      <c r="I85" s="51">
        <v>3</v>
      </c>
      <c r="J85" s="51">
        <v>8</v>
      </c>
      <c r="K85" s="51"/>
      <c r="L85" s="51"/>
      <c r="M85" s="51">
        <v>14</v>
      </c>
      <c r="N85" s="51"/>
      <c r="O85" s="51">
        <v>15</v>
      </c>
      <c r="P85" s="51">
        <v>7</v>
      </c>
      <c r="Q85" s="51">
        <v>3</v>
      </c>
      <c r="R85" s="51">
        <v>7</v>
      </c>
      <c r="S85" s="51"/>
      <c r="T85" s="51">
        <v>8</v>
      </c>
      <c r="U85" s="51">
        <v>8</v>
      </c>
      <c r="V85" s="51"/>
      <c r="W85" s="51">
        <v>36</v>
      </c>
      <c r="X85" s="51">
        <v>41</v>
      </c>
      <c r="Y85" s="51"/>
      <c r="Z85" s="51">
        <v>16</v>
      </c>
      <c r="AA85" s="51"/>
      <c r="AB85" s="51"/>
      <c r="AC85" s="51">
        <v>37</v>
      </c>
      <c r="AD85" s="51"/>
      <c r="AE85" s="51"/>
      <c r="AF85" s="51"/>
      <c r="AG85" s="51"/>
      <c r="AH85" s="51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38">
        <f t="shared" si="2"/>
        <v>221</v>
      </c>
    </row>
    <row r="86" spans="1:51" ht="16.5">
      <c r="A86" s="80"/>
      <c r="B86" s="80"/>
      <c r="C86" s="50" t="s">
        <v>76</v>
      </c>
      <c r="D86" s="51"/>
      <c r="E86" s="51">
        <v>69</v>
      </c>
      <c r="F86" s="51"/>
      <c r="G86" s="51"/>
      <c r="H86" s="51">
        <v>24</v>
      </c>
      <c r="I86" s="51">
        <v>11</v>
      </c>
      <c r="J86" s="51">
        <v>34</v>
      </c>
      <c r="K86" s="51"/>
      <c r="L86" s="51"/>
      <c r="M86" s="51">
        <v>34</v>
      </c>
      <c r="N86" s="51"/>
      <c r="O86" s="51">
        <v>38</v>
      </c>
      <c r="P86" s="51">
        <v>42</v>
      </c>
      <c r="Q86" s="51">
        <v>102</v>
      </c>
      <c r="R86" s="51">
        <v>47</v>
      </c>
      <c r="S86" s="51"/>
      <c r="T86" s="51">
        <v>46</v>
      </c>
      <c r="U86" s="51">
        <v>103</v>
      </c>
      <c r="V86" s="51"/>
      <c r="W86" s="51">
        <v>6</v>
      </c>
      <c r="X86" s="51">
        <v>5</v>
      </c>
      <c r="Y86" s="51"/>
      <c r="Z86" s="51">
        <v>21</v>
      </c>
      <c r="AA86" s="51"/>
      <c r="AB86" s="51"/>
      <c r="AC86" s="51">
        <v>20</v>
      </c>
      <c r="AD86" s="51"/>
      <c r="AE86" s="51"/>
      <c r="AF86" s="51"/>
      <c r="AG86" s="51"/>
      <c r="AH86" s="51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38">
        <f t="shared" si="2"/>
        <v>602</v>
      </c>
    </row>
    <row r="87" spans="1:51" ht="16.5">
      <c r="A87" s="81"/>
      <c r="B87" s="81"/>
      <c r="C87" s="48" t="s">
        <v>78</v>
      </c>
      <c r="D87" s="49"/>
      <c r="E87" s="49">
        <v>78</v>
      </c>
      <c r="F87" s="49"/>
      <c r="G87" s="49"/>
      <c r="H87" s="49">
        <f>H85+H86</f>
        <v>33</v>
      </c>
      <c r="I87" s="49">
        <f>I85+I86</f>
        <v>14</v>
      </c>
      <c r="J87" s="49">
        <v>42</v>
      </c>
      <c r="K87" s="49"/>
      <c r="L87" s="49"/>
      <c r="M87" s="49">
        <v>48</v>
      </c>
      <c r="N87" s="49"/>
      <c r="O87" s="49">
        <v>53</v>
      </c>
      <c r="P87" s="49">
        <v>49</v>
      </c>
      <c r="Q87" s="49">
        <v>105</v>
      </c>
      <c r="R87" s="49">
        <v>54</v>
      </c>
      <c r="S87" s="49"/>
      <c r="T87" s="49">
        <v>54</v>
      </c>
      <c r="U87" s="49">
        <v>111</v>
      </c>
      <c r="V87" s="49"/>
      <c r="W87" s="49">
        <v>42</v>
      </c>
      <c r="X87" s="49">
        <v>46</v>
      </c>
      <c r="Y87" s="49"/>
      <c r="Z87" s="42">
        <v>37</v>
      </c>
      <c r="AA87" s="42"/>
      <c r="AB87" s="42"/>
      <c r="AC87" s="42">
        <v>57</v>
      </c>
      <c r="AD87" s="49"/>
      <c r="AE87" s="49"/>
      <c r="AF87" s="49"/>
      <c r="AG87" s="49"/>
      <c r="AH87" s="49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3">
        <f t="shared" si="2"/>
        <v>823</v>
      </c>
    </row>
    <row r="88" spans="1:51" ht="16.5">
      <c r="A88" s="79">
        <v>1996</v>
      </c>
      <c r="B88" s="79">
        <v>84</v>
      </c>
      <c r="C88" s="50" t="s">
        <v>75</v>
      </c>
      <c r="D88" s="51">
        <v>6</v>
      </c>
      <c r="E88" s="51">
        <v>7</v>
      </c>
      <c r="F88" s="51"/>
      <c r="G88" s="51"/>
      <c r="H88" s="51">
        <v>11</v>
      </c>
      <c r="I88" s="51">
        <v>3</v>
      </c>
      <c r="J88" s="51">
        <v>6</v>
      </c>
      <c r="K88" s="51"/>
      <c r="L88" s="51"/>
      <c r="M88" s="51">
        <v>19</v>
      </c>
      <c r="N88" s="51"/>
      <c r="O88" s="51">
        <v>15</v>
      </c>
      <c r="P88" s="51">
        <v>9</v>
      </c>
      <c r="Q88" s="51">
        <v>2</v>
      </c>
      <c r="R88" s="51">
        <v>7</v>
      </c>
      <c r="S88" s="51"/>
      <c r="T88" s="51">
        <v>8</v>
      </c>
      <c r="U88" s="51">
        <v>15</v>
      </c>
      <c r="V88" s="51"/>
      <c r="W88" s="51">
        <v>36</v>
      </c>
      <c r="X88" s="51">
        <v>33</v>
      </c>
      <c r="Y88" s="51"/>
      <c r="Z88" s="51">
        <v>13</v>
      </c>
      <c r="AA88" s="51"/>
      <c r="AB88" s="51"/>
      <c r="AC88" s="51">
        <v>41</v>
      </c>
      <c r="AD88" s="51"/>
      <c r="AE88" s="51"/>
      <c r="AF88" s="51"/>
      <c r="AG88" s="51"/>
      <c r="AH88" s="51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38">
        <f t="shared" si="2"/>
        <v>231</v>
      </c>
    </row>
    <row r="89" spans="1:51" ht="16.5">
      <c r="A89" s="80"/>
      <c r="B89" s="80"/>
      <c r="C89" s="50" t="s">
        <v>76</v>
      </c>
      <c r="D89" s="51">
        <v>18</v>
      </c>
      <c r="E89" s="51">
        <v>49</v>
      </c>
      <c r="F89" s="51"/>
      <c r="G89" s="51"/>
      <c r="H89" s="51">
        <v>23</v>
      </c>
      <c r="I89" s="51">
        <v>9</v>
      </c>
      <c r="J89" s="51">
        <v>38</v>
      </c>
      <c r="K89" s="51"/>
      <c r="L89" s="51"/>
      <c r="M89" s="51">
        <v>31</v>
      </c>
      <c r="N89" s="51"/>
      <c r="O89" s="51">
        <v>40</v>
      </c>
      <c r="P89" s="51">
        <v>46</v>
      </c>
      <c r="Q89" s="51">
        <v>99</v>
      </c>
      <c r="R89" s="51">
        <v>46</v>
      </c>
      <c r="S89" s="51"/>
      <c r="T89" s="51">
        <v>41</v>
      </c>
      <c r="U89" s="51">
        <v>101</v>
      </c>
      <c r="V89" s="51"/>
      <c r="W89" s="51">
        <v>5</v>
      </c>
      <c r="X89" s="51">
        <v>3</v>
      </c>
      <c r="Y89" s="51"/>
      <c r="Z89" s="51">
        <v>25</v>
      </c>
      <c r="AA89" s="51"/>
      <c r="AB89" s="51"/>
      <c r="AC89" s="51">
        <v>14</v>
      </c>
      <c r="AD89" s="51"/>
      <c r="AE89" s="51"/>
      <c r="AF89" s="51"/>
      <c r="AG89" s="51"/>
      <c r="AH89" s="51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38">
        <f t="shared" si="2"/>
        <v>588</v>
      </c>
    </row>
    <row r="90" spans="1:51" ht="16.5">
      <c r="A90" s="81"/>
      <c r="B90" s="81"/>
      <c r="C90" s="48" t="s">
        <v>78</v>
      </c>
      <c r="D90" s="49">
        <v>24</v>
      </c>
      <c r="E90" s="49">
        <v>56</v>
      </c>
      <c r="F90" s="49"/>
      <c r="G90" s="49"/>
      <c r="H90" s="49">
        <f>H88+H89</f>
        <v>34</v>
      </c>
      <c r="I90" s="49">
        <f>I88+I89</f>
        <v>12</v>
      </c>
      <c r="J90" s="49">
        <v>44</v>
      </c>
      <c r="K90" s="49"/>
      <c r="L90" s="49"/>
      <c r="M90" s="49">
        <v>50</v>
      </c>
      <c r="N90" s="49"/>
      <c r="O90" s="49">
        <v>55</v>
      </c>
      <c r="P90" s="49">
        <v>55</v>
      </c>
      <c r="Q90" s="49">
        <v>101</v>
      </c>
      <c r="R90" s="49">
        <v>53</v>
      </c>
      <c r="S90" s="49"/>
      <c r="T90" s="49">
        <v>49</v>
      </c>
      <c r="U90" s="49">
        <v>116</v>
      </c>
      <c r="V90" s="49"/>
      <c r="W90" s="49">
        <v>41</v>
      </c>
      <c r="X90" s="49">
        <v>36</v>
      </c>
      <c r="Y90" s="49"/>
      <c r="Z90" s="49">
        <v>38</v>
      </c>
      <c r="AA90" s="49"/>
      <c r="AB90" s="49"/>
      <c r="AC90" s="49">
        <v>55</v>
      </c>
      <c r="AD90" s="49"/>
      <c r="AE90" s="49"/>
      <c r="AF90" s="49"/>
      <c r="AG90" s="49"/>
      <c r="AH90" s="49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3">
        <f t="shared" si="2"/>
        <v>819</v>
      </c>
    </row>
    <row r="91" spans="1:51" ht="16.5">
      <c r="A91" s="79">
        <v>1997</v>
      </c>
      <c r="B91" s="79">
        <v>85</v>
      </c>
      <c r="C91" s="50" t="s">
        <v>75</v>
      </c>
      <c r="D91" s="51">
        <v>11</v>
      </c>
      <c r="E91" s="51">
        <v>2</v>
      </c>
      <c r="F91" s="51"/>
      <c r="G91" s="51"/>
      <c r="H91" s="51">
        <v>15</v>
      </c>
      <c r="I91" s="51">
        <v>2</v>
      </c>
      <c r="J91" s="51">
        <v>15</v>
      </c>
      <c r="K91" s="51"/>
      <c r="L91" s="51"/>
      <c r="M91" s="51">
        <v>19</v>
      </c>
      <c r="N91" s="51"/>
      <c r="O91" s="51">
        <v>12</v>
      </c>
      <c r="P91" s="51">
        <v>9</v>
      </c>
      <c r="Q91" s="51">
        <v>2</v>
      </c>
      <c r="R91" s="51">
        <v>9</v>
      </c>
      <c r="S91" s="51"/>
      <c r="T91" s="51">
        <v>11</v>
      </c>
      <c r="U91" s="51">
        <v>11</v>
      </c>
      <c r="V91" s="51"/>
      <c r="W91" s="51">
        <v>36</v>
      </c>
      <c r="X91" s="51">
        <v>44</v>
      </c>
      <c r="Y91" s="51"/>
      <c r="Z91" s="51">
        <v>16</v>
      </c>
      <c r="AA91" s="51"/>
      <c r="AB91" s="51"/>
      <c r="AC91" s="51">
        <v>38</v>
      </c>
      <c r="AD91" s="51"/>
      <c r="AE91" s="51"/>
      <c r="AF91" s="51"/>
      <c r="AG91" s="51"/>
      <c r="AH91" s="51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38">
        <f t="shared" si="2"/>
        <v>252</v>
      </c>
    </row>
    <row r="92" spans="1:51" ht="16.5">
      <c r="A92" s="80"/>
      <c r="B92" s="80"/>
      <c r="C92" s="50" t="s">
        <v>76</v>
      </c>
      <c r="D92" s="51">
        <v>17</v>
      </c>
      <c r="E92" s="51">
        <v>59</v>
      </c>
      <c r="F92" s="51"/>
      <c r="G92" s="51"/>
      <c r="H92" s="51">
        <v>29</v>
      </c>
      <c r="I92" s="51">
        <v>9</v>
      </c>
      <c r="J92" s="51">
        <v>37</v>
      </c>
      <c r="K92" s="51"/>
      <c r="L92" s="51"/>
      <c r="M92" s="51">
        <v>31</v>
      </c>
      <c r="N92" s="51"/>
      <c r="O92" s="51">
        <v>42</v>
      </c>
      <c r="P92" s="51">
        <v>43</v>
      </c>
      <c r="Q92" s="51">
        <v>85</v>
      </c>
      <c r="R92" s="51">
        <v>50</v>
      </c>
      <c r="S92" s="51"/>
      <c r="T92" s="51">
        <v>41</v>
      </c>
      <c r="U92" s="51">
        <v>98</v>
      </c>
      <c r="V92" s="51"/>
      <c r="W92" s="51">
        <v>7</v>
      </c>
      <c r="X92" s="51">
        <v>9</v>
      </c>
      <c r="Y92" s="51"/>
      <c r="Z92" s="51">
        <v>23</v>
      </c>
      <c r="AA92" s="51"/>
      <c r="AB92" s="51"/>
      <c r="AC92" s="51">
        <v>13</v>
      </c>
      <c r="AD92" s="51"/>
      <c r="AE92" s="51"/>
      <c r="AF92" s="51"/>
      <c r="AG92" s="51"/>
      <c r="AH92" s="51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38">
        <f t="shared" si="2"/>
        <v>593</v>
      </c>
    </row>
    <row r="93" spans="1:51" ht="16.5">
      <c r="A93" s="81"/>
      <c r="B93" s="81"/>
      <c r="C93" s="48" t="s">
        <v>78</v>
      </c>
      <c r="D93" s="49">
        <v>28</v>
      </c>
      <c r="E93" s="49">
        <v>61</v>
      </c>
      <c r="F93" s="49"/>
      <c r="G93" s="49"/>
      <c r="H93" s="49">
        <f>H91+H92</f>
        <v>44</v>
      </c>
      <c r="I93" s="49">
        <f>I91+I92</f>
        <v>11</v>
      </c>
      <c r="J93" s="49">
        <v>52</v>
      </c>
      <c r="K93" s="49"/>
      <c r="L93" s="49"/>
      <c r="M93" s="49">
        <v>50</v>
      </c>
      <c r="N93" s="49"/>
      <c r="O93" s="49">
        <v>54</v>
      </c>
      <c r="P93" s="49">
        <v>52</v>
      </c>
      <c r="Q93" s="49">
        <v>87</v>
      </c>
      <c r="R93" s="49">
        <v>59</v>
      </c>
      <c r="S93" s="49"/>
      <c r="T93" s="49">
        <v>52</v>
      </c>
      <c r="U93" s="49">
        <v>109</v>
      </c>
      <c r="V93" s="49"/>
      <c r="W93" s="49">
        <v>43</v>
      </c>
      <c r="X93" s="49">
        <v>53</v>
      </c>
      <c r="Y93" s="49"/>
      <c r="Z93" s="49">
        <v>39</v>
      </c>
      <c r="AA93" s="49"/>
      <c r="AB93" s="49"/>
      <c r="AC93" s="49">
        <v>51</v>
      </c>
      <c r="AD93" s="49"/>
      <c r="AE93" s="49"/>
      <c r="AF93" s="49"/>
      <c r="AG93" s="49"/>
      <c r="AH93" s="49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3">
        <f t="shared" si="2"/>
        <v>845</v>
      </c>
    </row>
    <row r="94" spans="1:51" ht="16.5">
      <c r="A94" s="79">
        <v>1998</v>
      </c>
      <c r="B94" s="79">
        <v>86</v>
      </c>
      <c r="C94" s="50" t="s">
        <v>75</v>
      </c>
      <c r="D94" s="51">
        <v>9</v>
      </c>
      <c r="E94" s="51">
        <v>6</v>
      </c>
      <c r="F94" s="51"/>
      <c r="G94" s="51"/>
      <c r="H94" s="51">
        <v>10</v>
      </c>
      <c r="I94" s="51">
        <v>3</v>
      </c>
      <c r="J94" s="51">
        <v>9</v>
      </c>
      <c r="K94" s="51"/>
      <c r="L94" s="51"/>
      <c r="M94" s="51">
        <v>15</v>
      </c>
      <c r="N94" s="51"/>
      <c r="O94" s="51">
        <v>7</v>
      </c>
      <c r="P94" s="51">
        <v>17</v>
      </c>
      <c r="Q94" s="51">
        <v>6</v>
      </c>
      <c r="R94" s="51">
        <v>10</v>
      </c>
      <c r="S94" s="51"/>
      <c r="T94" s="51">
        <v>8</v>
      </c>
      <c r="U94" s="51">
        <v>7</v>
      </c>
      <c r="V94" s="51"/>
      <c r="W94" s="51">
        <v>37</v>
      </c>
      <c r="X94" s="51">
        <v>31</v>
      </c>
      <c r="Y94" s="51"/>
      <c r="Z94" s="51">
        <v>11</v>
      </c>
      <c r="AA94" s="51"/>
      <c r="AB94" s="51"/>
      <c r="AC94" s="51">
        <v>43</v>
      </c>
      <c r="AD94" s="51"/>
      <c r="AE94" s="51"/>
      <c r="AF94" s="51"/>
      <c r="AG94" s="51"/>
      <c r="AH94" s="51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38">
        <f t="shared" si="2"/>
        <v>229</v>
      </c>
    </row>
    <row r="95" spans="1:51" ht="16.5">
      <c r="A95" s="80"/>
      <c r="B95" s="80"/>
      <c r="C95" s="50" t="s">
        <v>76</v>
      </c>
      <c r="D95" s="51">
        <v>26</v>
      </c>
      <c r="E95" s="51">
        <v>42</v>
      </c>
      <c r="F95" s="51"/>
      <c r="G95" s="51"/>
      <c r="H95" s="51">
        <v>17</v>
      </c>
      <c r="I95" s="51">
        <v>7</v>
      </c>
      <c r="J95" s="51">
        <v>35</v>
      </c>
      <c r="K95" s="51"/>
      <c r="L95" s="51"/>
      <c r="M95" s="51">
        <v>38</v>
      </c>
      <c r="N95" s="51"/>
      <c r="O95" s="51">
        <v>46</v>
      </c>
      <c r="P95" s="51">
        <v>33</v>
      </c>
      <c r="Q95" s="51">
        <v>90</v>
      </c>
      <c r="R95" s="51">
        <v>45</v>
      </c>
      <c r="S95" s="51"/>
      <c r="T95" s="51">
        <v>49</v>
      </c>
      <c r="U95" s="51">
        <v>108</v>
      </c>
      <c r="V95" s="51"/>
      <c r="W95" s="51">
        <v>2</v>
      </c>
      <c r="X95" s="51">
        <v>10</v>
      </c>
      <c r="Y95" s="51"/>
      <c r="Z95" s="51">
        <v>19</v>
      </c>
      <c r="AA95" s="51"/>
      <c r="AB95" s="51"/>
      <c r="AC95" s="51">
        <v>16</v>
      </c>
      <c r="AD95" s="51"/>
      <c r="AE95" s="51"/>
      <c r="AF95" s="51"/>
      <c r="AG95" s="51"/>
      <c r="AH95" s="51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38">
        <f t="shared" si="2"/>
        <v>583</v>
      </c>
    </row>
    <row r="96" spans="1:51" ht="16.5">
      <c r="A96" s="81"/>
      <c r="B96" s="81"/>
      <c r="C96" s="48" t="s">
        <v>78</v>
      </c>
      <c r="D96" s="49">
        <v>35</v>
      </c>
      <c r="E96" s="49">
        <v>48</v>
      </c>
      <c r="F96" s="49"/>
      <c r="G96" s="49"/>
      <c r="H96" s="49">
        <f>H94+H95</f>
        <v>27</v>
      </c>
      <c r="I96" s="49">
        <f>I94+I95</f>
        <v>10</v>
      </c>
      <c r="J96" s="49">
        <v>44</v>
      </c>
      <c r="K96" s="49"/>
      <c r="L96" s="49"/>
      <c r="M96" s="49">
        <v>53</v>
      </c>
      <c r="N96" s="49"/>
      <c r="O96" s="49">
        <v>53</v>
      </c>
      <c r="P96" s="49">
        <v>50</v>
      </c>
      <c r="Q96" s="49">
        <v>96</v>
      </c>
      <c r="R96" s="49">
        <v>55</v>
      </c>
      <c r="S96" s="49"/>
      <c r="T96" s="49">
        <v>57</v>
      </c>
      <c r="U96" s="49">
        <v>115</v>
      </c>
      <c r="V96" s="49"/>
      <c r="W96" s="49">
        <v>39</v>
      </c>
      <c r="X96" s="49">
        <v>41</v>
      </c>
      <c r="Y96" s="49"/>
      <c r="Z96" s="49">
        <v>30</v>
      </c>
      <c r="AA96" s="49"/>
      <c r="AB96" s="49"/>
      <c r="AC96" s="49">
        <v>59</v>
      </c>
      <c r="AD96" s="49"/>
      <c r="AE96" s="49"/>
      <c r="AF96" s="49"/>
      <c r="AG96" s="49"/>
      <c r="AH96" s="49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3">
        <f t="shared" si="2"/>
        <v>812</v>
      </c>
    </row>
    <row r="97" spans="1:51" ht="16.5">
      <c r="A97" s="79">
        <v>1999</v>
      </c>
      <c r="B97" s="79">
        <v>87</v>
      </c>
      <c r="C97" s="50" t="s">
        <v>75</v>
      </c>
      <c r="D97" s="51">
        <v>5</v>
      </c>
      <c r="E97" s="51">
        <v>10</v>
      </c>
      <c r="F97" s="51"/>
      <c r="G97" s="51"/>
      <c r="H97" s="51">
        <v>18</v>
      </c>
      <c r="I97" s="51">
        <v>5</v>
      </c>
      <c r="J97" s="51">
        <v>8</v>
      </c>
      <c r="K97" s="51"/>
      <c r="L97" s="51"/>
      <c r="M97" s="51">
        <v>19</v>
      </c>
      <c r="N97" s="51"/>
      <c r="O97" s="51">
        <v>6</v>
      </c>
      <c r="P97" s="51">
        <v>12</v>
      </c>
      <c r="Q97" s="51">
        <v>2</v>
      </c>
      <c r="R97" s="51">
        <v>11</v>
      </c>
      <c r="S97" s="51"/>
      <c r="T97" s="51">
        <v>13</v>
      </c>
      <c r="U97" s="51">
        <v>5</v>
      </c>
      <c r="V97" s="51"/>
      <c r="W97" s="51">
        <v>37</v>
      </c>
      <c r="X97" s="51">
        <v>45</v>
      </c>
      <c r="Y97" s="51"/>
      <c r="Z97" s="51">
        <v>13</v>
      </c>
      <c r="AA97" s="51"/>
      <c r="AB97" s="51"/>
      <c r="AC97" s="51">
        <v>42</v>
      </c>
      <c r="AD97" s="51"/>
      <c r="AE97" s="51"/>
      <c r="AF97" s="51"/>
      <c r="AG97" s="51"/>
      <c r="AH97" s="51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38">
        <f t="shared" si="2"/>
        <v>251</v>
      </c>
    </row>
    <row r="98" spans="1:51" ht="16.5">
      <c r="A98" s="80"/>
      <c r="B98" s="80"/>
      <c r="C98" s="50" t="s">
        <v>76</v>
      </c>
      <c r="D98" s="51">
        <v>20</v>
      </c>
      <c r="E98" s="51">
        <v>45</v>
      </c>
      <c r="F98" s="51"/>
      <c r="G98" s="51"/>
      <c r="H98" s="51">
        <v>29</v>
      </c>
      <c r="I98" s="51">
        <v>10</v>
      </c>
      <c r="J98" s="51">
        <v>37</v>
      </c>
      <c r="K98" s="51"/>
      <c r="L98" s="51"/>
      <c r="M98" s="51">
        <v>37</v>
      </c>
      <c r="N98" s="51"/>
      <c r="O98" s="51">
        <v>46</v>
      </c>
      <c r="P98" s="51">
        <v>33</v>
      </c>
      <c r="Q98" s="51">
        <v>80</v>
      </c>
      <c r="R98" s="51">
        <v>46</v>
      </c>
      <c r="S98" s="51"/>
      <c r="T98" s="51">
        <v>38</v>
      </c>
      <c r="U98" s="51">
        <v>101</v>
      </c>
      <c r="V98" s="51"/>
      <c r="W98" s="51">
        <v>8</v>
      </c>
      <c r="X98" s="51">
        <v>7</v>
      </c>
      <c r="Y98" s="51"/>
      <c r="Z98" s="51">
        <v>14</v>
      </c>
      <c r="AA98" s="51"/>
      <c r="AB98" s="51"/>
      <c r="AC98" s="51">
        <v>14</v>
      </c>
      <c r="AD98" s="51"/>
      <c r="AE98" s="51"/>
      <c r="AF98" s="51"/>
      <c r="AG98" s="51"/>
      <c r="AH98" s="51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38">
        <f t="shared" si="2"/>
        <v>565</v>
      </c>
    </row>
    <row r="99" spans="1:51" ht="16.5">
      <c r="A99" s="81"/>
      <c r="B99" s="81"/>
      <c r="C99" s="48" t="s">
        <v>78</v>
      </c>
      <c r="D99" s="49">
        <v>25</v>
      </c>
      <c r="E99" s="49">
        <v>55</v>
      </c>
      <c r="F99" s="49"/>
      <c r="G99" s="49"/>
      <c r="H99" s="49">
        <f>H97+H98</f>
        <v>47</v>
      </c>
      <c r="I99" s="49">
        <f>I97+I98</f>
        <v>15</v>
      </c>
      <c r="J99" s="49">
        <v>45</v>
      </c>
      <c r="K99" s="49"/>
      <c r="L99" s="49"/>
      <c r="M99" s="49">
        <v>56</v>
      </c>
      <c r="N99" s="49"/>
      <c r="O99" s="49">
        <v>52</v>
      </c>
      <c r="P99" s="49">
        <v>45</v>
      </c>
      <c r="Q99" s="49">
        <v>82</v>
      </c>
      <c r="R99" s="49">
        <v>57</v>
      </c>
      <c r="S99" s="49"/>
      <c r="T99" s="49">
        <v>51</v>
      </c>
      <c r="U99" s="49">
        <v>106</v>
      </c>
      <c r="V99" s="49"/>
      <c r="W99" s="49">
        <v>45</v>
      </c>
      <c r="X99" s="49">
        <v>52</v>
      </c>
      <c r="Y99" s="49"/>
      <c r="Z99" s="49">
        <v>27</v>
      </c>
      <c r="AA99" s="49"/>
      <c r="AB99" s="49"/>
      <c r="AC99" s="49">
        <v>56</v>
      </c>
      <c r="AD99" s="49"/>
      <c r="AE99" s="49"/>
      <c r="AF99" s="49"/>
      <c r="AG99" s="49"/>
      <c r="AH99" s="49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3">
        <f t="shared" si="2"/>
        <v>816</v>
      </c>
    </row>
    <row r="100" spans="1:51" ht="16.5">
      <c r="A100" s="79">
        <v>2000</v>
      </c>
      <c r="B100" s="79">
        <v>88</v>
      </c>
      <c r="C100" s="50" t="s">
        <v>75</v>
      </c>
      <c r="D100" s="51">
        <v>8</v>
      </c>
      <c r="E100" s="51">
        <v>5</v>
      </c>
      <c r="F100" s="51"/>
      <c r="G100" s="51"/>
      <c r="H100" s="51">
        <v>14</v>
      </c>
      <c r="I100" s="51">
        <v>1</v>
      </c>
      <c r="J100" s="51">
        <v>8</v>
      </c>
      <c r="K100" s="51"/>
      <c r="L100" s="51"/>
      <c r="M100" s="51">
        <v>20</v>
      </c>
      <c r="N100" s="51"/>
      <c r="O100" s="51">
        <v>8</v>
      </c>
      <c r="P100" s="51">
        <v>12</v>
      </c>
      <c r="Q100" s="51">
        <v>8</v>
      </c>
      <c r="R100" s="51">
        <v>7</v>
      </c>
      <c r="S100" s="51"/>
      <c r="T100" s="51">
        <v>13</v>
      </c>
      <c r="U100" s="51">
        <v>16</v>
      </c>
      <c r="V100" s="51"/>
      <c r="W100" s="51">
        <v>38</v>
      </c>
      <c r="X100" s="51">
        <v>44</v>
      </c>
      <c r="Y100" s="51"/>
      <c r="Z100" s="51">
        <v>14</v>
      </c>
      <c r="AA100" s="51"/>
      <c r="AB100" s="51"/>
      <c r="AC100" s="51">
        <v>49</v>
      </c>
      <c r="AD100" s="51"/>
      <c r="AE100" s="51"/>
      <c r="AF100" s="51"/>
      <c r="AG100" s="51"/>
      <c r="AH100" s="51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38">
        <f aca="true" t="shared" si="3" ref="AY100:AY131">SUM(D100:AX100)</f>
        <v>265</v>
      </c>
    </row>
    <row r="101" spans="1:51" ht="16.5">
      <c r="A101" s="80"/>
      <c r="B101" s="80"/>
      <c r="C101" s="50" t="s">
        <v>76</v>
      </c>
      <c r="D101" s="51">
        <v>30</v>
      </c>
      <c r="E101" s="51">
        <v>54</v>
      </c>
      <c r="F101" s="51"/>
      <c r="G101" s="51"/>
      <c r="H101" s="51">
        <v>25</v>
      </c>
      <c r="I101" s="51">
        <v>7</v>
      </c>
      <c r="J101" s="51">
        <v>26</v>
      </c>
      <c r="K101" s="51"/>
      <c r="L101" s="51"/>
      <c r="M101" s="51">
        <v>29</v>
      </c>
      <c r="N101" s="51"/>
      <c r="O101" s="51">
        <v>43</v>
      </c>
      <c r="P101" s="51">
        <v>36</v>
      </c>
      <c r="Q101" s="51">
        <v>75</v>
      </c>
      <c r="R101" s="51">
        <v>47</v>
      </c>
      <c r="S101" s="51"/>
      <c r="T101" s="51">
        <v>42</v>
      </c>
      <c r="U101" s="51">
        <v>100</v>
      </c>
      <c r="V101" s="51"/>
      <c r="W101" s="51">
        <v>8</v>
      </c>
      <c r="X101" s="51">
        <v>3</v>
      </c>
      <c r="Y101" s="51"/>
      <c r="Z101" s="51">
        <v>21</v>
      </c>
      <c r="AA101" s="51"/>
      <c r="AB101" s="51"/>
      <c r="AC101" s="51">
        <v>18</v>
      </c>
      <c r="AD101" s="51"/>
      <c r="AE101" s="51"/>
      <c r="AF101" s="51"/>
      <c r="AG101" s="51"/>
      <c r="AH101" s="51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38">
        <f t="shared" si="3"/>
        <v>564</v>
      </c>
    </row>
    <row r="102" spans="1:51" ht="16.5">
      <c r="A102" s="81"/>
      <c r="B102" s="81"/>
      <c r="C102" s="48" t="s">
        <v>78</v>
      </c>
      <c r="D102" s="49">
        <v>38</v>
      </c>
      <c r="E102" s="49">
        <v>59</v>
      </c>
      <c r="F102" s="49"/>
      <c r="G102" s="49"/>
      <c r="H102" s="49">
        <f>H100+H101</f>
        <v>39</v>
      </c>
      <c r="I102" s="49">
        <f>I100+I101</f>
        <v>8</v>
      </c>
      <c r="J102" s="49">
        <v>34</v>
      </c>
      <c r="K102" s="49"/>
      <c r="L102" s="49"/>
      <c r="M102" s="49">
        <v>49</v>
      </c>
      <c r="N102" s="49"/>
      <c r="O102" s="49">
        <v>51</v>
      </c>
      <c r="P102" s="49">
        <v>48</v>
      </c>
      <c r="Q102" s="49">
        <v>83</v>
      </c>
      <c r="R102" s="49">
        <v>54</v>
      </c>
      <c r="S102" s="49"/>
      <c r="T102" s="49">
        <v>55</v>
      </c>
      <c r="U102" s="49">
        <v>116</v>
      </c>
      <c r="V102" s="49"/>
      <c r="W102" s="49">
        <v>46</v>
      </c>
      <c r="X102" s="49">
        <v>47</v>
      </c>
      <c r="Y102" s="49"/>
      <c r="Z102" s="49">
        <v>35</v>
      </c>
      <c r="AA102" s="49"/>
      <c r="AB102" s="49"/>
      <c r="AC102" s="49">
        <v>67</v>
      </c>
      <c r="AD102" s="49"/>
      <c r="AE102" s="49"/>
      <c r="AF102" s="49"/>
      <c r="AG102" s="49"/>
      <c r="AH102" s="49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3">
        <f t="shared" si="3"/>
        <v>829</v>
      </c>
    </row>
    <row r="103" spans="1:51" ht="16.5">
      <c r="A103" s="79">
        <v>2001</v>
      </c>
      <c r="B103" s="79">
        <v>89</v>
      </c>
      <c r="C103" s="50" t="s">
        <v>75</v>
      </c>
      <c r="D103" s="51">
        <v>2</v>
      </c>
      <c r="E103" s="51">
        <v>14</v>
      </c>
      <c r="F103" s="51"/>
      <c r="G103" s="51"/>
      <c r="H103" s="51">
        <v>13</v>
      </c>
      <c r="I103" s="51">
        <v>1</v>
      </c>
      <c r="J103" s="51">
        <v>16</v>
      </c>
      <c r="K103" s="51"/>
      <c r="L103" s="51"/>
      <c r="M103" s="51">
        <v>25</v>
      </c>
      <c r="N103" s="51"/>
      <c r="O103" s="51">
        <v>27</v>
      </c>
      <c r="P103" s="51">
        <v>9</v>
      </c>
      <c r="Q103" s="51">
        <v>7</v>
      </c>
      <c r="R103" s="51">
        <v>8</v>
      </c>
      <c r="S103" s="51"/>
      <c r="T103" s="51">
        <v>8</v>
      </c>
      <c r="U103" s="51">
        <v>6</v>
      </c>
      <c r="V103" s="51"/>
      <c r="W103" s="51">
        <v>45</v>
      </c>
      <c r="X103" s="51">
        <v>42</v>
      </c>
      <c r="Y103" s="51"/>
      <c r="Z103" s="51">
        <v>19</v>
      </c>
      <c r="AA103" s="51"/>
      <c r="AB103" s="51"/>
      <c r="AC103" s="51">
        <v>57</v>
      </c>
      <c r="AD103" s="51">
        <v>7</v>
      </c>
      <c r="AE103" s="51"/>
      <c r="AF103" s="51"/>
      <c r="AG103" s="51"/>
      <c r="AH103" s="51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38">
        <f t="shared" si="3"/>
        <v>306</v>
      </c>
    </row>
    <row r="104" spans="1:51" ht="16.5">
      <c r="A104" s="80"/>
      <c r="B104" s="80"/>
      <c r="C104" s="50" t="s">
        <v>76</v>
      </c>
      <c r="D104" s="51">
        <v>30</v>
      </c>
      <c r="E104" s="51">
        <v>64</v>
      </c>
      <c r="F104" s="51"/>
      <c r="G104" s="51"/>
      <c r="H104" s="51">
        <v>24</v>
      </c>
      <c r="I104" s="51">
        <v>6</v>
      </c>
      <c r="J104" s="51">
        <v>39</v>
      </c>
      <c r="K104" s="51"/>
      <c r="L104" s="51"/>
      <c r="M104" s="51">
        <v>31</v>
      </c>
      <c r="N104" s="51"/>
      <c r="O104" s="51">
        <v>67</v>
      </c>
      <c r="P104" s="51">
        <v>39</v>
      </c>
      <c r="Q104" s="51">
        <v>83</v>
      </c>
      <c r="R104" s="51">
        <v>51</v>
      </c>
      <c r="S104" s="51"/>
      <c r="T104" s="51">
        <v>65</v>
      </c>
      <c r="U104" s="51">
        <v>96</v>
      </c>
      <c r="V104" s="51"/>
      <c r="W104" s="51">
        <v>3</v>
      </c>
      <c r="X104" s="51">
        <v>5</v>
      </c>
      <c r="Y104" s="51"/>
      <c r="Z104" s="51">
        <v>22</v>
      </c>
      <c r="AA104" s="51"/>
      <c r="AB104" s="51"/>
      <c r="AC104" s="51">
        <v>14</v>
      </c>
      <c r="AD104" s="51">
        <v>8</v>
      </c>
      <c r="AE104" s="51"/>
      <c r="AF104" s="51"/>
      <c r="AG104" s="51"/>
      <c r="AH104" s="51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38">
        <f t="shared" si="3"/>
        <v>647</v>
      </c>
    </row>
    <row r="105" spans="1:51" ht="16.5">
      <c r="A105" s="81"/>
      <c r="B105" s="81"/>
      <c r="C105" s="48" t="s">
        <v>78</v>
      </c>
      <c r="D105" s="49">
        <v>32</v>
      </c>
      <c r="E105" s="49">
        <v>78</v>
      </c>
      <c r="F105" s="49"/>
      <c r="G105" s="49"/>
      <c r="H105" s="49">
        <f>H103+H104</f>
        <v>37</v>
      </c>
      <c r="I105" s="49">
        <f>I103+I104</f>
        <v>7</v>
      </c>
      <c r="J105" s="49">
        <v>55</v>
      </c>
      <c r="K105" s="49"/>
      <c r="L105" s="49"/>
      <c r="M105" s="49">
        <v>56</v>
      </c>
      <c r="N105" s="49"/>
      <c r="O105" s="49">
        <v>94</v>
      </c>
      <c r="P105" s="49">
        <v>48</v>
      </c>
      <c r="Q105" s="49">
        <v>90</v>
      </c>
      <c r="R105" s="49">
        <v>59</v>
      </c>
      <c r="S105" s="49"/>
      <c r="T105" s="49">
        <v>73</v>
      </c>
      <c r="U105" s="49">
        <v>102</v>
      </c>
      <c r="V105" s="49"/>
      <c r="W105" s="49">
        <v>48</v>
      </c>
      <c r="X105" s="49">
        <v>47</v>
      </c>
      <c r="Y105" s="49"/>
      <c r="Z105" s="49">
        <v>41</v>
      </c>
      <c r="AA105" s="49"/>
      <c r="AB105" s="49"/>
      <c r="AC105" s="49">
        <v>71</v>
      </c>
      <c r="AD105" s="49">
        <f>AD103+AD104</f>
        <v>15</v>
      </c>
      <c r="AE105" s="49"/>
      <c r="AF105" s="49"/>
      <c r="AG105" s="49"/>
      <c r="AH105" s="49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3">
        <f t="shared" si="3"/>
        <v>953</v>
      </c>
    </row>
    <row r="106" spans="1:51" ht="16.5">
      <c r="A106" s="79">
        <v>2002</v>
      </c>
      <c r="B106" s="79">
        <v>90</v>
      </c>
      <c r="C106" s="50" t="s">
        <v>75</v>
      </c>
      <c r="D106" s="51">
        <v>9</v>
      </c>
      <c r="E106" s="51">
        <v>10</v>
      </c>
      <c r="F106" s="51"/>
      <c r="G106" s="51"/>
      <c r="H106" s="51">
        <v>9</v>
      </c>
      <c r="I106" s="51">
        <v>4</v>
      </c>
      <c r="J106" s="51">
        <v>10</v>
      </c>
      <c r="K106" s="51"/>
      <c r="L106" s="51"/>
      <c r="M106" s="51">
        <v>17</v>
      </c>
      <c r="N106" s="51"/>
      <c r="O106" s="51">
        <v>22</v>
      </c>
      <c r="P106" s="51">
        <v>12</v>
      </c>
      <c r="Q106" s="51">
        <v>5</v>
      </c>
      <c r="R106" s="51">
        <v>6</v>
      </c>
      <c r="S106" s="51"/>
      <c r="T106" s="51">
        <v>9</v>
      </c>
      <c r="U106" s="51">
        <v>14</v>
      </c>
      <c r="V106" s="51"/>
      <c r="W106" s="51">
        <v>36</v>
      </c>
      <c r="X106" s="51">
        <v>45</v>
      </c>
      <c r="Y106" s="51"/>
      <c r="Z106" s="51">
        <v>24</v>
      </c>
      <c r="AA106" s="51"/>
      <c r="AB106" s="51"/>
      <c r="AC106" s="51">
        <v>57</v>
      </c>
      <c r="AD106" s="51">
        <v>6</v>
      </c>
      <c r="AE106" s="51"/>
      <c r="AF106" s="51"/>
      <c r="AG106" s="51"/>
      <c r="AH106" s="51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38">
        <f t="shared" si="3"/>
        <v>295</v>
      </c>
    </row>
    <row r="107" spans="1:51" ht="16.5">
      <c r="A107" s="80"/>
      <c r="B107" s="80"/>
      <c r="C107" s="50" t="s">
        <v>76</v>
      </c>
      <c r="D107" s="51">
        <v>25</v>
      </c>
      <c r="E107" s="51">
        <v>56</v>
      </c>
      <c r="F107" s="51"/>
      <c r="G107" s="51"/>
      <c r="H107" s="51">
        <v>30</v>
      </c>
      <c r="I107" s="51">
        <v>9</v>
      </c>
      <c r="J107" s="51">
        <v>37</v>
      </c>
      <c r="K107" s="51"/>
      <c r="L107" s="51"/>
      <c r="M107" s="51">
        <v>35</v>
      </c>
      <c r="N107" s="51"/>
      <c r="O107" s="51">
        <v>80</v>
      </c>
      <c r="P107" s="51">
        <v>43</v>
      </c>
      <c r="Q107" s="51">
        <v>80</v>
      </c>
      <c r="R107" s="51">
        <v>43</v>
      </c>
      <c r="S107" s="51"/>
      <c r="T107" s="51">
        <v>92</v>
      </c>
      <c r="U107" s="51">
        <v>98</v>
      </c>
      <c r="V107" s="51"/>
      <c r="W107" s="51">
        <v>3</v>
      </c>
      <c r="X107" s="51">
        <v>6</v>
      </c>
      <c r="Y107" s="51"/>
      <c r="Z107" s="51">
        <v>17</v>
      </c>
      <c r="AA107" s="51"/>
      <c r="AB107" s="51"/>
      <c r="AC107" s="51">
        <v>18</v>
      </c>
      <c r="AD107" s="51">
        <v>15</v>
      </c>
      <c r="AE107" s="51"/>
      <c r="AF107" s="51"/>
      <c r="AG107" s="51"/>
      <c r="AH107" s="51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38">
        <f t="shared" si="3"/>
        <v>687</v>
      </c>
    </row>
    <row r="108" spans="1:51" ht="16.5">
      <c r="A108" s="81"/>
      <c r="B108" s="81"/>
      <c r="C108" s="48" t="s">
        <v>78</v>
      </c>
      <c r="D108" s="49">
        <f>D106+D107</f>
        <v>34</v>
      </c>
      <c r="E108" s="49">
        <f>E106+E107</f>
        <v>66</v>
      </c>
      <c r="F108" s="49"/>
      <c r="G108" s="49"/>
      <c r="H108" s="49">
        <f>H106+H107</f>
        <v>39</v>
      </c>
      <c r="I108" s="49">
        <f>I106+I107</f>
        <v>13</v>
      </c>
      <c r="J108" s="49">
        <f>J106+J107</f>
        <v>47</v>
      </c>
      <c r="K108" s="49"/>
      <c r="L108" s="49"/>
      <c r="M108" s="49">
        <v>52</v>
      </c>
      <c r="N108" s="49"/>
      <c r="O108" s="49">
        <v>102</v>
      </c>
      <c r="P108" s="49">
        <v>55</v>
      </c>
      <c r="Q108" s="49">
        <v>85</v>
      </c>
      <c r="R108" s="49">
        <v>49</v>
      </c>
      <c r="S108" s="49"/>
      <c r="T108" s="49">
        <v>101</v>
      </c>
      <c r="U108" s="49">
        <v>112</v>
      </c>
      <c r="V108" s="49"/>
      <c r="W108" s="49">
        <v>39</v>
      </c>
      <c r="X108" s="49">
        <v>51</v>
      </c>
      <c r="Y108" s="49"/>
      <c r="Z108" s="49">
        <v>41</v>
      </c>
      <c r="AA108" s="49"/>
      <c r="AB108" s="49"/>
      <c r="AC108" s="49">
        <v>75</v>
      </c>
      <c r="AD108" s="49">
        <f>AD106+AD107</f>
        <v>21</v>
      </c>
      <c r="AE108" s="49"/>
      <c r="AF108" s="49"/>
      <c r="AG108" s="49"/>
      <c r="AH108" s="49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3">
        <f t="shared" si="3"/>
        <v>982</v>
      </c>
    </row>
    <row r="109" spans="1:51" ht="16.5">
      <c r="A109" s="79">
        <v>2003</v>
      </c>
      <c r="B109" s="79">
        <v>91</v>
      </c>
      <c r="C109" s="50" t="s">
        <v>75</v>
      </c>
      <c r="D109" s="51">
        <v>3</v>
      </c>
      <c r="E109" s="51">
        <v>15</v>
      </c>
      <c r="F109" s="51"/>
      <c r="G109" s="51"/>
      <c r="H109" s="51">
        <v>9</v>
      </c>
      <c r="I109" s="51">
        <v>8</v>
      </c>
      <c r="J109" s="51">
        <v>7</v>
      </c>
      <c r="K109" s="51"/>
      <c r="L109" s="51"/>
      <c r="M109" s="51">
        <v>21</v>
      </c>
      <c r="N109" s="51"/>
      <c r="O109" s="51">
        <v>16</v>
      </c>
      <c r="P109" s="51">
        <v>10</v>
      </c>
      <c r="Q109" s="51">
        <v>7</v>
      </c>
      <c r="R109" s="51">
        <v>7</v>
      </c>
      <c r="S109" s="51"/>
      <c r="T109" s="51">
        <v>16</v>
      </c>
      <c r="U109" s="51">
        <v>14</v>
      </c>
      <c r="V109" s="51"/>
      <c r="W109" s="51">
        <v>50</v>
      </c>
      <c r="X109" s="51">
        <v>49</v>
      </c>
      <c r="Y109" s="51"/>
      <c r="Z109" s="51">
        <v>17</v>
      </c>
      <c r="AA109" s="51"/>
      <c r="AB109" s="51"/>
      <c r="AC109" s="51">
        <v>51</v>
      </c>
      <c r="AD109" s="51">
        <v>8</v>
      </c>
      <c r="AE109" s="51"/>
      <c r="AF109" s="51"/>
      <c r="AG109" s="51"/>
      <c r="AH109" s="51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38">
        <f t="shared" si="3"/>
        <v>308</v>
      </c>
    </row>
    <row r="110" spans="1:51" ht="16.5">
      <c r="A110" s="80"/>
      <c r="B110" s="80"/>
      <c r="C110" s="50" t="s">
        <v>76</v>
      </c>
      <c r="D110" s="51">
        <v>26</v>
      </c>
      <c r="E110" s="51">
        <v>75</v>
      </c>
      <c r="F110" s="51"/>
      <c r="G110" s="51"/>
      <c r="H110" s="51">
        <v>22</v>
      </c>
      <c r="I110" s="51">
        <v>5</v>
      </c>
      <c r="J110" s="51">
        <v>31</v>
      </c>
      <c r="K110" s="51"/>
      <c r="L110" s="51"/>
      <c r="M110" s="51">
        <v>32</v>
      </c>
      <c r="N110" s="51"/>
      <c r="O110" s="51">
        <v>77</v>
      </c>
      <c r="P110" s="51">
        <v>44</v>
      </c>
      <c r="Q110" s="51">
        <v>90</v>
      </c>
      <c r="R110" s="51">
        <v>39</v>
      </c>
      <c r="S110" s="51"/>
      <c r="T110" s="51">
        <v>88</v>
      </c>
      <c r="U110" s="51">
        <v>95</v>
      </c>
      <c r="V110" s="51"/>
      <c r="W110" s="51">
        <v>9</v>
      </c>
      <c r="X110" s="51">
        <v>6</v>
      </c>
      <c r="Y110" s="51"/>
      <c r="Z110" s="51">
        <v>37</v>
      </c>
      <c r="AA110" s="51"/>
      <c r="AB110" s="51"/>
      <c r="AC110" s="51">
        <v>23</v>
      </c>
      <c r="AD110" s="51">
        <v>7</v>
      </c>
      <c r="AE110" s="51"/>
      <c r="AF110" s="51"/>
      <c r="AG110" s="51"/>
      <c r="AH110" s="51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38">
        <f t="shared" si="3"/>
        <v>706</v>
      </c>
    </row>
    <row r="111" spans="1:51" ht="16.5">
      <c r="A111" s="81"/>
      <c r="B111" s="81"/>
      <c r="C111" s="48" t="s">
        <v>78</v>
      </c>
      <c r="D111" s="49">
        <f>D109+D110</f>
        <v>29</v>
      </c>
      <c r="E111" s="49">
        <f>E109+E110</f>
        <v>90</v>
      </c>
      <c r="F111" s="49"/>
      <c r="G111" s="49"/>
      <c r="H111" s="49">
        <f>H109+H110</f>
        <v>31</v>
      </c>
      <c r="I111" s="49">
        <f>I109+I110</f>
        <v>13</v>
      </c>
      <c r="J111" s="49">
        <f>J109+J110</f>
        <v>38</v>
      </c>
      <c r="K111" s="49"/>
      <c r="L111" s="49"/>
      <c r="M111" s="49">
        <v>53</v>
      </c>
      <c r="N111" s="49"/>
      <c r="O111" s="49">
        <v>93</v>
      </c>
      <c r="P111" s="49">
        <v>54</v>
      </c>
      <c r="Q111" s="49">
        <v>97</v>
      </c>
      <c r="R111" s="49">
        <v>46</v>
      </c>
      <c r="S111" s="49"/>
      <c r="T111" s="49">
        <v>104</v>
      </c>
      <c r="U111" s="49">
        <v>109</v>
      </c>
      <c r="V111" s="49"/>
      <c r="W111" s="49">
        <v>59</v>
      </c>
      <c r="X111" s="49">
        <v>55</v>
      </c>
      <c r="Y111" s="49"/>
      <c r="Z111" s="49">
        <v>54</v>
      </c>
      <c r="AA111" s="49"/>
      <c r="AB111" s="49"/>
      <c r="AC111" s="49">
        <v>74</v>
      </c>
      <c r="AD111" s="49">
        <f>AD109+AD110</f>
        <v>15</v>
      </c>
      <c r="AE111" s="49"/>
      <c r="AF111" s="49"/>
      <c r="AG111" s="49"/>
      <c r="AH111" s="49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3">
        <f t="shared" si="3"/>
        <v>1014</v>
      </c>
    </row>
    <row r="112" spans="1:51" ht="16.5">
      <c r="A112" s="76">
        <v>2004</v>
      </c>
      <c r="B112" s="76">
        <v>92</v>
      </c>
      <c r="C112" s="45" t="s">
        <v>79</v>
      </c>
      <c r="D112" s="46">
        <v>13</v>
      </c>
      <c r="E112" s="46">
        <v>13</v>
      </c>
      <c r="F112" s="46"/>
      <c r="G112" s="46"/>
      <c r="H112" s="46">
        <v>12</v>
      </c>
      <c r="I112" s="46">
        <v>1</v>
      </c>
      <c r="J112" s="46">
        <v>13</v>
      </c>
      <c r="K112" s="46"/>
      <c r="L112" s="46"/>
      <c r="M112" s="46">
        <v>23</v>
      </c>
      <c r="N112" s="46"/>
      <c r="O112" s="46">
        <v>18</v>
      </c>
      <c r="P112" s="46">
        <v>11</v>
      </c>
      <c r="Q112" s="46">
        <v>8</v>
      </c>
      <c r="R112" s="46">
        <v>21</v>
      </c>
      <c r="S112" s="46"/>
      <c r="T112" s="46">
        <v>10</v>
      </c>
      <c r="U112" s="46">
        <v>21</v>
      </c>
      <c r="V112" s="46"/>
      <c r="W112" s="46">
        <v>45</v>
      </c>
      <c r="X112" s="46">
        <v>44</v>
      </c>
      <c r="Y112" s="46"/>
      <c r="Z112" s="46">
        <v>18</v>
      </c>
      <c r="AA112" s="46"/>
      <c r="AB112" s="46"/>
      <c r="AC112" s="46">
        <v>79</v>
      </c>
      <c r="AD112" s="46">
        <v>20</v>
      </c>
      <c r="AE112" s="46"/>
      <c r="AF112" s="46"/>
      <c r="AG112" s="46"/>
      <c r="AH112" s="46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54">
        <f t="shared" si="3"/>
        <v>370</v>
      </c>
    </row>
    <row r="113" spans="1:51" ht="16.5">
      <c r="A113" s="77"/>
      <c r="B113" s="77"/>
      <c r="C113" s="45" t="s">
        <v>80</v>
      </c>
      <c r="D113" s="46">
        <v>18</v>
      </c>
      <c r="E113" s="46">
        <v>80</v>
      </c>
      <c r="F113" s="46"/>
      <c r="G113" s="46"/>
      <c r="H113" s="46">
        <v>17</v>
      </c>
      <c r="I113" s="46">
        <v>4</v>
      </c>
      <c r="J113" s="46">
        <v>51</v>
      </c>
      <c r="K113" s="46"/>
      <c r="L113" s="46"/>
      <c r="M113" s="46">
        <v>39</v>
      </c>
      <c r="N113" s="46"/>
      <c r="O113" s="46">
        <v>80</v>
      </c>
      <c r="P113" s="46">
        <v>42</v>
      </c>
      <c r="Q113" s="46">
        <v>86</v>
      </c>
      <c r="R113" s="46">
        <v>52</v>
      </c>
      <c r="S113" s="46"/>
      <c r="T113" s="46">
        <v>77</v>
      </c>
      <c r="U113" s="46">
        <v>88</v>
      </c>
      <c r="V113" s="46"/>
      <c r="W113" s="46">
        <v>2</v>
      </c>
      <c r="X113" s="46">
        <v>5</v>
      </c>
      <c r="Y113" s="46"/>
      <c r="Z113" s="46">
        <v>37</v>
      </c>
      <c r="AA113" s="46"/>
      <c r="AB113" s="46"/>
      <c r="AC113" s="46">
        <v>35</v>
      </c>
      <c r="AD113" s="46">
        <v>25</v>
      </c>
      <c r="AE113" s="46"/>
      <c r="AF113" s="46"/>
      <c r="AG113" s="46"/>
      <c r="AH113" s="46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54">
        <f t="shared" si="3"/>
        <v>738</v>
      </c>
    </row>
    <row r="114" spans="1:51" ht="16.5">
      <c r="A114" s="78"/>
      <c r="B114" s="78"/>
      <c r="C114" s="48" t="s">
        <v>81</v>
      </c>
      <c r="D114" s="49">
        <f>D112+D113</f>
        <v>31</v>
      </c>
      <c r="E114" s="49">
        <f>E112+E113</f>
        <v>93</v>
      </c>
      <c r="F114" s="49"/>
      <c r="G114" s="49"/>
      <c r="H114" s="49">
        <f>H112+H113</f>
        <v>29</v>
      </c>
      <c r="I114" s="49">
        <f>I112+I113</f>
        <v>5</v>
      </c>
      <c r="J114" s="49">
        <f>J112+J113</f>
        <v>64</v>
      </c>
      <c r="K114" s="49"/>
      <c r="L114" s="49"/>
      <c r="M114" s="49">
        <v>62</v>
      </c>
      <c r="N114" s="49"/>
      <c r="O114" s="49">
        <v>98</v>
      </c>
      <c r="P114" s="49">
        <v>53</v>
      </c>
      <c r="Q114" s="49">
        <v>94</v>
      </c>
      <c r="R114" s="49">
        <v>73</v>
      </c>
      <c r="S114" s="49"/>
      <c r="T114" s="49">
        <v>87</v>
      </c>
      <c r="U114" s="49">
        <v>109</v>
      </c>
      <c r="V114" s="49"/>
      <c r="W114" s="49">
        <v>47</v>
      </c>
      <c r="X114" s="49">
        <v>49</v>
      </c>
      <c r="Y114" s="49"/>
      <c r="Z114" s="49">
        <v>55</v>
      </c>
      <c r="AA114" s="49"/>
      <c r="AB114" s="49"/>
      <c r="AC114" s="49">
        <v>114</v>
      </c>
      <c r="AD114" s="49">
        <f>AD112+AD113</f>
        <v>45</v>
      </c>
      <c r="AE114" s="49"/>
      <c r="AF114" s="49"/>
      <c r="AG114" s="49"/>
      <c r="AH114" s="49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55">
        <f t="shared" si="3"/>
        <v>1108</v>
      </c>
    </row>
    <row r="115" spans="1:51" ht="16.5">
      <c r="A115" s="76">
        <v>2005</v>
      </c>
      <c r="B115" s="76">
        <v>93</v>
      </c>
      <c r="C115" s="56" t="s">
        <v>79</v>
      </c>
      <c r="D115" s="46">
        <v>8</v>
      </c>
      <c r="E115" s="46">
        <v>19</v>
      </c>
      <c r="F115" s="46"/>
      <c r="G115" s="46"/>
      <c r="H115" s="46">
        <v>9</v>
      </c>
      <c r="I115" s="46">
        <v>7</v>
      </c>
      <c r="J115" s="46">
        <v>11</v>
      </c>
      <c r="K115" s="46"/>
      <c r="L115" s="46"/>
      <c r="M115" s="46">
        <v>20</v>
      </c>
      <c r="N115" s="46"/>
      <c r="O115" s="46">
        <v>26</v>
      </c>
      <c r="P115" s="46">
        <v>19</v>
      </c>
      <c r="Q115" s="46">
        <v>13</v>
      </c>
      <c r="R115" s="46">
        <v>23</v>
      </c>
      <c r="S115" s="46"/>
      <c r="T115" s="46">
        <v>25</v>
      </c>
      <c r="U115" s="46">
        <v>15</v>
      </c>
      <c r="V115" s="46"/>
      <c r="W115" s="46">
        <v>37</v>
      </c>
      <c r="X115" s="46">
        <v>41</v>
      </c>
      <c r="Y115" s="46"/>
      <c r="Z115" s="46">
        <v>15</v>
      </c>
      <c r="AA115" s="46"/>
      <c r="AB115" s="46"/>
      <c r="AC115" s="46">
        <v>84</v>
      </c>
      <c r="AD115" s="46">
        <v>22</v>
      </c>
      <c r="AE115" s="46"/>
      <c r="AF115" s="46"/>
      <c r="AG115" s="46"/>
      <c r="AH115" s="46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54">
        <f t="shared" si="3"/>
        <v>394</v>
      </c>
    </row>
    <row r="116" spans="1:51" ht="16.5">
      <c r="A116" s="77"/>
      <c r="B116" s="77"/>
      <c r="C116" s="56" t="s">
        <v>80</v>
      </c>
      <c r="D116" s="46">
        <v>26</v>
      </c>
      <c r="E116" s="46">
        <v>88</v>
      </c>
      <c r="F116" s="46"/>
      <c r="G116" s="46"/>
      <c r="H116" s="46">
        <v>30</v>
      </c>
      <c r="I116" s="46">
        <v>13</v>
      </c>
      <c r="J116" s="46">
        <v>45</v>
      </c>
      <c r="K116" s="46"/>
      <c r="L116" s="46"/>
      <c r="M116" s="46">
        <v>29</v>
      </c>
      <c r="N116" s="46"/>
      <c r="O116" s="46">
        <v>67</v>
      </c>
      <c r="P116" s="46">
        <v>41</v>
      </c>
      <c r="Q116" s="46">
        <v>79</v>
      </c>
      <c r="R116" s="46">
        <v>27</v>
      </c>
      <c r="S116" s="46"/>
      <c r="T116" s="46">
        <v>75</v>
      </c>
      <c r="U116" s="46">
        <v>90</v>
      </c>
      <c r="V116" s="46"/>
      <c r="W116" s="46">
        <v>5</v>
      </c>
      <c r="X116" s="46">
        <v>4</v>
      </c>
      <c r="Y116" s="46"/>
      <c r="Z116" s="46">
        <v>32</v>
      </c>
      <c r="AA116" s="46"/>
      <c r="AB116" s="46"/>
      <c r="AC116" s="46">
        <v>24</v>
      </c>
      <c r="AD116" s="46">
        <v>31</v>
      </c>
      <c r="AE116" s="46"/>
      <c r="AF116" s="46"/>
      <c r="AG116" s="46"/>
      <c r="AH116" s="46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54">
        <f t="shared" si="3"/>
        <v>706</v>
      </c>
    </row>
    <row r="117" spans="1:51" ht="16.5">
      <c r="A117" s="78"/>
      <c r="B117" s="78"/>
      <c r="C117" s="57" t="s">
        <v>81</v>
      </c>
      <c r="D117" s="49">
        <f>D115+D116</f>
        <v>34</v>
      </c>
      <c r="E117" s="49">
        <f>E115+E116</f>
        <v>107</v>
      </c>
      <c r="F117" s="49"/>
      <c r="G117" s="49"/>
      <c r="H117" s="49">
        <f>H115+H116</f>
        <v>39</v>
      </c>
      <c r="I117" s="49">
        <f>I115+I116</f>
        <v>20</v>
      </c>
      <c r="J117" s="49">
        <f>J115+J116</f>
        <v>56</v>
      </c>
      <c r="K117" s="49"/>
      <c r="L117" s="49"/>
      <c r="M117" s="49">
        <v>49</v>
      </c>
      <c r="N117" s="49"/>
      <c r="O117" s="49">
        <v>93</v>
      </c>
      <c r="P117" s="49">
        <v>60</v>
      </c>
      <c r="Q117" s="49">
        <v>92</v>
      </c>
      <c r="R117" s="49">
        <v>50</v>
      </c>
      <c r="S117" s="49"/>
      <c r="T117" s="49">
        <v>100</v>
      </c>
      <c r="U117" s="49">
        <v>105</v>
      </c>
      <c r="V117" s="49"/>
      <c r="W117" s="49">
        <v>42</v>
      </c>
      <c r="X117" s="49">
        <v>45</v>
      </c>
      <c r="Y117" s="49"/>
      <c r="Z117" s="49">
        <v>47</v>
      </c>
      <c r="AA117" s="49"/>
      <c r="AB117" s="49"/>
      <c r="AC117" s="49">
        <v>108</v>
      </c>
      <c r="AD117" s="49">
        <f>AD115+AD116</f>
        <v>53</v>
      </c>
      <c r="AE117" s="49"/>
      <c r="AF117" s="49"/>
      <c r="AG117" s="49"/>
      <c r="AH117" s="49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55">
        <f t="shared" si="3"/>
        <v>1100</v>
      </c>
    </row>
    <row r="118" spans="1:51" ht="16.5">
      <c r="A118" s="76">
        <v>2006</v>
      </c>
      <c r="B118" s="76">
        <v>94</v>
      </c>
      <c r="C118" s="56" t="s">
        <v>79</v>
      </c>
      <c r="D118" s="46">
        <v>8</v>
      </c>
      <c r="E118" s="46">
        <v>16</v>
      </c>
      <c r="F118" s="46"/>
      <c r="G118" s="46"/>
      <c r="H118" s="46">
        <v>11</v>
      </c>
      <c r="I118" s="46">
        <v>2</v>
      </c>
      <c r="J118" s="46"/>
      <c r="K118" s="46">
        <v>7</v>
      </c>
      <c r="L118" s="46"/>
      <c r="M118" s="46">
        <v>24</v>
      </c>
      <c r="N118" s="46"/>
      <c r="O118" s="46">
        <v>24</v>
      </c>
      <c r="P118" s="46">
        <v>28</v>
      </c>
      <c r="Q118" s="46">
        <v>13</v>
      </c>
      <c r="R118" s="46">
        <v>22</v>
      </c>
      <c r="S118" s="46"/>
      <c r="T118" s="46">
        <v>20</v>
      </c>
      <c r="U118" s="46">
        <v>19</v>
      </c>
      <c r="V118" s="46"/>
      <c r="W118" s="46">
        <v>38</v>
      </c>
      <c r="X118" s="46">
        <v>47</v>
      </c>
      <c r="Y118" s="46">
        <v>29</v>
      </c>
      <c r="Z118" s="46">
        <v>16</v>
      </c>
      <c r="AA118" s="46"/>
      <c r="AB118" s="46"/>
      <c r="AC118" s="46">
        <v>71</v>
      </c>
      <c r="AD118" s="46">
        <v>22</v>
      </c>
      <c r="AE118" s="46"/>
      <c r="AF118" s="46"/>
      <c r="AG118" s="46"/>
      <c r="AH118" s="46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54">
        <f t="shared" si="3"/>
        <v>417</v>
      </c>
    </row>
    <row r="119" spans="1:51" ht="16.5">
      <c r="A119" s="77"/>
      <c r="B119" s="77"/>
      <c r="C119" s="56" t="s">
        <v>80</v>
      </c>
      <c r="D119" s="46">
        <v>25</v>
      </c>
      <c r="E119" s="46">
        <v>69</v>
      </c>
      <c r="F119" s="46"/>
      <c r="G119" s="46"/>
      <c r="H119" s="46">
        <v>25</v>
      </c>
      <c r="I119" s="46">
        <v>9</v>
      </c>
      <c r="J119" s="46"/>
      <c r="K119" s="46">
        <v>50</v>
      </c>
      <c r="L119" s="46">
        <v>2</v>
      </c>
      <c r="M119" s="46">
        <v>46</v>
      </c>
      <c r="N119" s="46"/>
      <c r="O119" s="46">
        <v>76</v>
      </c>
      <c r="P119" s="46">
        <v>26</v>
      </c>
      <c r="Q119" s="46">
        <v>86</v>
      </c>
      <c r="R119" s="46">
        <v>26</v>
      </c>
      <c r="S119" s="46"/>
      <c r="T119" s="46">
        <v>78</v>
      </c>
      <c r="U119" s="46">
        <v>92</v>
      </c>
      <c r="V119" s="46"/>
      <c r="W119" s="46">
        <v>4</v>
      </c>
      <c r="X119" s="46">
        <v>3</v>
      </c>
      <c r="Y119" s="46">
        <v>8</v>
      </c>
      <c r="Z119" s="46">
        <v>40</v>
      </c>
      <c r="AA119" s="46"/>
      <c r="AB119" s="46"/>
      <c r="AC119" s="46">
        <v>34</v>
      </c>
      <c r="AD119" s="46">
        <v>24</v>
      </c>
      <c r="AE119" s="46"/>
      <c r="AF119" s="46"/>
      <c r="AG119" s="46"/>
      <c r="AH119" s="46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54">
        <f t="shared" si="3"/>
        <v>723</v>
      </c>
    </row>
    <row r="120" spans="1:51" ht="16.5">
      <c r="A120" s="78"/>
      <c r="B120" s="78"/>
      <c r="C120" s="57" t="s">
        <v>81</v>
      </c>
      <c r="D120" s="49">
        <f>D118+D119</f>
        <v>33</v>
      </c>
      <c r="E120" s="49">
        <f>E118+E119</f>
        <v>85</v>
      </c>
      <c r="F120" s="49"/>
      <c r="G120" s="49"/>
      <c r="H120" s="49">
        <f>H118+H119</f>
        <v>36</v>
      </c>
      <c r="I120" s="49">
        <f>I118+I119</f>
        <v>11</v>
      </c>
      <c r="J120" s="49"/>
      <c r="K120" s="49">
        <f>K118+K119</f>
        <v>57</v>
      </c>
      <c r="L120" s="49">
        <f>L118+L119</f>
        <v>2</v>
      </c>
      <c r="M120" s="49">
        <v>70</v>
      </c>
      <c r="N120" s="49"/>
      <c r="O120" s="49">
        <v>100</v>
      </c>
      <c r="P120" s="49">
        <v>54</v>
      </c>
      <c r="Q120" s="49">
        <v>99</v>
      </c>
      <c r="R120" s="49">
        <v>48</v>
      </c>
      <c r="S120" s="49"/>
      <c r="T120" s="49">
        <v>98</v>
      </c>
      <c r="U120" s="49">
        <v>111</v>
      </c>
      <c r="V120" s="49"/>
      <c r="W120" s="49">
        <v>42</v>
      </c>
      <c r="X120" s="49">
        <v>50</v>
      </c>
      <c r="Y120" s="49">
        <v>37</v>
      </c>
      <c r="Z120" s="49">
        <v>56</v>
      </c>
      <c r="AA120" s="49"/>
      <c r="AB120" s="49"/>
      <c r="AC120" s="49">
        <v>105</v>
      </c>
      <c r="AD120" s="49">
        <f>AD118+AD119</f>
        <v>46</v>
      </c>
      <c r="AE120" s="49"/>
      <c r="AF120" s="49"/>
      <c r="AG120" s="49"/>
      <c r="AH120" s="49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55">
        <f t="shared" si="3"/>
        <v>1140</v>
      </c>
    </row>
    <row r="121" spans="1:51" ht="16.5">
      <c r="A121" s="76">
        <v>2007</v>
      </c>
      <c r="B121" s="76">
        <v>95</v>
      </c>
      <c r="C121" s="56" t="s">
        <v>79</v>
      </c>
      <c r="D121" s="46">
        <v>11</v>
      </c>
      <c r="E121" s="46">
        <v>12</v>
      </c>
      <c r="F121" s="46"/>
      <c r="G121" s="46"/>
      <c r="H121" s="46">
        <v>8</v>
      </c>
      <c r="I121" s="46">
        <v>3</v>
      </c>
      <c r="J121" s="46"/>
      <c r="K121" s="46">
        <v>9</v>
      </c>
      <c r="L121" s="46">
        <v>5</v>
      </c>
      <c r="M121" s="46">
        <v>24</v>
      </c>
      <c r="N121" s="46"/>
      <c r="O121" s="46">
        <v>26</v>
      </c>
      <c r="P121" s="46">
        <v>18</v>
      </c>
      <c r="Q121" s="46">
        <v>16</v>
      </c>
      <c r="R121" s="46">
        <v>14</v>
      </c>
      <c r="S121" s="46"/>
      <c r="T121" s="46">
        <v>20</v>
      </c>
      <c r="U121" s="46">
        <v>13</v>
      </c>
      <c r="V121" s="46"/>
      <c r="W121" s="46">
        <v>45</v>
      </c>
      <c r="X121" s="46">
        <v>45</v>
      </c>
      <c r="Y121" s="46">
        <v>29</v>
      </c>
      <c r="Z121" s="46">
        <v>25</v>
      </c>
      <c r="AA121" s="46"/>
      <c r="AB121" s="46"/>
      <c r="AC121" s="46">
        <v>60</v>
      </c>
      <c r="AD121" s="46">
        <v>36</v>
      </c>
      <c r="AE121" s="46"/>
      <c r="AF121" s="46"/>
      <c r="AG121" s="46"/>
      <c r="AH121" s="46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54">
        <f t="shared" si="3"/>
        <v>419</v>
      </c>
    </row>
    <row r="122" spans="1:51" ht="16.5">
      <c r="A122" s="77"/>
      <c r="B122" s="77"/>
      <c r="C122" s="56" t="s">
        <v>80</v>
      </c>
      <c r="D122" s="46">
        <v>25</v>
      </c>
      <c r="E122" s="46">
        <v>83</v>
      </c>
      <c r="F122" s="46"/>
      <c r="G122" s="46"/>
      <c r="H122" s="46">
        <v>18</v>
      </c>
      <c r="I122" s="46">
        <v>14</v>
      </c>
      <c r="J122" s="46">
        <v>26</v>
      </c>
      <c r="K122" s="46">
        <v>28</v>
      </c>
      <c r="L122" s="46">
        <v>16</v>
      </c>
      <c r="M122" s="46">
        <v>32</v>
      </c>
      <c r="N122" s="46"/>
      <c r="O122" s="46">
        <v>68</v>
      </c>
      <c r="P122" s="46">
        <v>31</v>
      </c>
      <c r="Q122" s="46">
        <v>80</v>
      </c>
      <c r="R122" s="46">
        <v>36</v>
      </c>
      <c r="S122" s="46"/>
      <c r="T122" s="46">
        <v>109</v>
      </c>
      <c r="U122" s="46">
        <v>90</v>
      </c>
      <c r="V122" s="46"/>
      <c r="W122" s="46">
        <v>7</v>
      </c>
      <c r="X122" s="46">
        <v>6</v>
      </c>
      <c r="Y122" s="46">
        <v>19</v>
      </c>
      <c r="Z122" s="46">
        <v>18</v>
      </c>
      <c r="AA122" s="46"/>
      <c r="AB122" s="46"/>
      <c r="AC122" s="46">
        <v>34</v>
      </c>
      <c r="AD122" s="46">
        <v>7</v>
      </c>
      <c r="AE122" s="46"/>
      <c r="AF122" s="46"/>
      <c r="AG122" s="46"/>
      <c r="AH122" s="46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54">
        <f t="shared" si="3"/>
        <v>747</v>
      </c>
    </row>
    <row r="123" spans="1:51" ht="16.5">
      <c r="A123" s="78"/>
      <c r="B123" s="78"/>
      <c r="C123" s="57" t="s">
        <v>81</v>
      </c>
      <c r="D123" s="49">
        <v>36</v>
      </c>
      <c r="E123" s="49">
        <v>95</v>
      </c>
      <c r="F123" s="49"/>
      <c r="G123" s="49"/>
      <c r="H123" s="49">
        <f>H121+H122</f>
        <v>26</v>
      </c>
      <c r="I123" s="49">
        <f>I121+I122</f>
        <v>17</v>
      </c>
      <c r="J123" s="49">
        <f>J121+J122</f>
        <v>26</v>
      </c>
      <c r="K123" s="49">
        <f>K121+K122</f>
        <v>37</v>
      </c>
      <c r="L123" s="49">
        <f>L121+L122</f>
        <v>21</v>
      </c>
      <c r="M123" s="49">
        <v>56</v>
      </c>
      <c r="N123" s="49"/>
      <c r="O123" s="49">
        <v>94</v>
      </c>
      <c r="P123" s="49">
        <v>49</v>
      </c>
      <c r="Q123" s="49">
        <v>96</v>
      </c>
      <c r="R123" s="49">
        <v>50</v>
      </c>
      <c r="S123" s="49"/>
      <c r="T123" s="49">
        <v>129</v>
      </c>
      <c r="U123" s="49">
        <v>103</v>
      </c>
      <c r="V123" s="49"/>
      <c r="W123" s="49">
        <v>52</v>
      </c>
      <c r="X123" s="49">
        <v>51</v>
      </c>
      <c r="Y123" s="49">
        <v>48</v>
      </c>
      <c r="Z123" s="49">
        <v>43</v>
      </c>
      <c r="AA123" s="49"/>
      <c r="AB123" s="49"/>
      <c r="AC123" s="49">
        <v>94</v>
      </c>
      <c r="AD123" s="49">
        <f>AD121+AD122</f>
        <v>43</v>
      </c>
      <c r="AE123" s="49"/>
      <c r="AF123" s="49"/>
      <c r="AG123" s="49"/>
      <c r="AH123" s="49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55">
        <f t="shared" si="3"/>
        <v>1166</v>
      </c>
    </row>
    <row r="124" spans="1:51" ht="16.5">
      <c r="A124" s="76">
        <v>2008</v>
      </c>
      <c r="B124" s="76">
        <v>96</v>
      </c>
      <c r="C124" s="56" t="s">
        <v>79</v>
      </c>
      <c r="D124" s="46">
        <v>4</v>
      </c>
      <c r="E124" s="46">
        <v>22</v>
      </c>
      <c r="F124" s="46"/>
      <c r="G124" s="46"/>
      <c r="H124" s="46">
        <v>9</v>
      </c>
      <c r="I124" s="46">
        <v>2</v>
      </c>
      <c r="J124" s="46"/>
      <c r="K124" s="46">
        <v>13</v>
      </c>
      <c r="L124" s="46">
        <v>6</v>
      </c>
      <c r="M124" s="46">
        <v>26</v>
      </c>
      <c r="N124" s="46"/>
      <c r="O124" s="46">
        <v>20</v>
      </c>
      <c r="P124" s="46">
        <v>20</v>
      </c>
      <c r="Q124" s="46">
        <v>17</v>
      </c>
      <c r="R124" s="46">
        <v>30</v>
      </c>
      <c r="S124" s="46"/>
      <c r="T124" s="46">
        <v>23</v>
      </c>
      <c r="U124" s="46">
        <v>7</v>
      </c>
      <c r="V124" s="46"/>
      <c r="W124" s="46">
        <v>37</v>
      </c>
      <c r="X124" s="46">
        <v>46</v>
      </c>
      <c r="Y124" s="46">
        <v>31</v>
      </c>
      <c r="Z124" s="46">
        <v>18</v>
      </c>
      <c r="AA124" s="46"/>
      <c r="AB124" s="46"/>
      <c r="AC124" s="46">
        <v>63</v>
      </c>
      <c r="AD124" s="46">
        <v>23</v>
      </c>
      <c r="AE124" s="46"/>
      <c r="AF124" s="46"/>
      <c r="AG124" s="46"/>
      <c r="AH124" s="46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54">
        <f t="shared" si="3"/>
        <v>417</v>
      </c>
    </row>
    <row r="125" spans="1:51" ht="16.5">
      <c r="A125" s="77"/>
      <c r="B125" s="77"/>
      <c r="C125" s="56" t="s">
        <v>80</v>
      </c>
      <c r="D125" s="46">
        <v>20</v>
      </c>
      <c r="E125" s="46">
        <v>81</v>
      </c>
      <c r="F125" s="46"/>
      <c r="G125" s="46"/>
      <c r="H125" s="46">
        <v>22</v>
      </c>
      <c r="I125" s="46">
        <v>9</v>
      </c>
      <c r="J125" s="46">
        <v>4</v>
      </c>
      <c r="K125" s="46">
        <v>35</v>
      </c>
      <c r="L125" s="46">
        <v>18</v>
      </c>
      <c r="M125" s="46">
        <v>29</v>
      </c>
      <c r="N125" s="46"/>
      <c r="O125" s="46">
        <v>71</v>
      </c>
      <c r="P125" s="46">
        <v>28</v>
      </c>
      <c r="Q125" s="46">
        <v>81</v>
      </c>
      <c r="R125" s="46">
        <v>35</v>
      </c>
      <c r="S125" s="46"/>
      <c r="T125" s="46">
        <v>109</v>
      </c>
      <c r="U125" s="46">
        <v>90</v>
      </c>
      <c r="V125" s="46"/>
      <c r="W125" s="46">
        <v>5</v>
      </c>
      <c r="X125" s="46">
        <v>5</v>
      </c>
      <c r="Y125" s="46">
        <v>14</v>
      </c>
      <c r="Z125" s="46">
        <v>23</v>
      </c>
      <c r="AA125" s="46"/>
      <c r="AB125" s="46"/>
      <c r="AC125" s="46">
        <v>43</v>
      </c>
      <c r="AD125" s="46">
        <v>23</v>
      </c>
      <c r="AE125" s="46"/>
      <c r="AF125" s="46"/>
      <c r="AG125" s="46"/>
      <c r="AH125" s="46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54">
        <f t="shared" si="3"/>
        <v>745</v>
      </c>
    </row>
    <row r="126" spans="1:51" ht="16.5">
      <c r="A126" s="78"/>
      <c r="B126" s="78"/>
      <c r="C126" s="57" t="s">
        <v>81</v>
      </c>
      <c r="D126" s="49">
        <v>24</v>
      </c>
      <c r="E126" s="49">
        <v>103</v>
      </c>
      <c r="F126" s="49"/>
      <c r="G126" s="49"/>
      <c r="H126" s="49">
        <f>H124+H125</f>
        <v>31</v>
      </c>
      <c r="I126" s="49">
        <f>I124+I125</f>
        <v>11</v>
      </c>
      <c r="J126" s="49">
        <f>J124+J125</f>
        <v>4</v>
      </c>
      <c r="K126" s="49">
        <f>K124+K125</f>
        <v>48</v>
      </c>
      <c r="L126" s="49">
        <f>L124+L125</f>
        <v>24</v>
      </c>
      <c r="M126" s="49">
        <v>55</v>
      </c>
      <c r="N126" s="49"/>
      <c r="O126" s="49">
        <v>91</v>
      </c>
      <c r="P126" s="49">
        <v>48</v>
      </c>
      <c r="Q126" s="49">
        <v>98</v>
      </c>
      <c r="R126" s="49">
        <v>65</v>
      </c>
      <c r="S126" s="49"/>
      <c r="T126" s="49">
        <v>132</v>
      </c>
      <c r="U126" s="49">
        <v>97</v>
      </c>
      <c r="V126" s="49"/>
      <c r="W126" s="49">
        <v>42</v>
      </c>
      <c r="X126" s="49">
        <v>51</v>
      </c>
      <c r="Y126" s="49">
        <v>45</v>
      </c>
      <c r="Z126" s="49">
        <v>41</v>
      </c>
      <c r="AA126" s="49"/>
      <c r="AB126" s="49"/>
      <c r="AC126" s="49">
        <v>106</v>
      </c>
      <c r="AD126" s="49">
        <f>AD124+AD125</f>
        <v>46</v>
      </c>
      <c r="AE126" s="49"/>
      <c r="AF126" s="49"/>
      <c r="AG126" s="49"/>
      <c r="AH126" s="49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55">
        <f t="shared" si="3"/>
        <v>1162</v>
      </c>
    </row>
    <row r="127" spans="1:51" ht="16.5">
      <c r="A127" s="62">
        <v>2009</v>
      </c>
      <c r="B127" s="62">
        <v>97</v>
      </c>
      <c r="C127" s="45" t="s">
        <v>79</v>
      </c>
      <c r="D127" s="46">
        <v>13</v>
      </c>
      <c r="E127" s="46">
        <v>21</v>
      </c>
      <c r="F127" s="46"/>
      <c r="G127" s="46"/>
      <c r="H127" s="46">
        <v>7</v>
      </c>
      <c r="I127" s="46">
        <v>3</v>
      </c>
      <c r="J127" s="46"/>
      <c r="K127" s="46">
        <v>5</v>
      </c>
      <c r="L127" s="46">
        <v>2</v>
      </c>
      <c r="M127" s="46">
        <v>21</v>
      </c>
      <c r="N127" s="46"/>
      <c r="O127" s="46">
        <v>17</v>
      </c>
      <c r="P127" s="46">
        <v>18</v>
      </c>
      <c r="Q127" s="46">
        <v>6</v>
      </c>
      <c r="R127" s="46">
        <v>16</v>
      </c>
      <c r="S127" s="46"/>
      <c r="T127" s="46">
        <v>29</v>
      </c>
      <c r="U127" s="46">
        <v>19</v>
      </c>
      <c r="V127" s="46"/>
      <c r="W127" s="46">
        <v>39</v>
      </c>
      <c r="X127" s="46">
        <v>48</v>
      </c>
      <c r="Y127" s="46">
        <v>22</v>
      </c>
      <c r="Z127" s="46">
        <v>21</v>
      </c>
      <c r="AA127" s="46"/>
      <c r="AB127" s="46"/>
      <c r="AC127" s="46">
        <v>57</v>
      </c>
      <c r="AD127" s="46">
        <v>37</v>
      </c>
      <c r="AE127" s="46"/>
      <c r="AF127" s="46"/>
      <c r="AG127" s="46"/>
      <c r="AH127" s="46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54">
        <f t="shared" si="3"/>
        <v>401</v>
      </c>
    </row>
    <row r="128" spans="1:51" ht="16.5">
      <c r="A128" s="63"/>
      <c r="B128" s="63"/>
      <c r="C128" s="45" t="s">
        <v>80</v>
      </c>
      <c r="D128" s="46">
        <v>23</v>
      </c>
      <c r="E128" s="46">
        <v>50</v>
      </c>
      <c r="F128" s="46"/>
      <c r="G128" s="46"/>
      <c r="H128" s="46">
        <v>20</v>
      </c>
      <c r="I128" s="46">
        <v>12</v>
      </c>
      <c r="J128" s="46"/>
      <c r="K128" s="46">
        <v>29</v>
      </c>
      <c r="L128" s="46">
        <v>20</v>
      </c>
      <c r="M128" s="46">
        <v>41</v>
      </c>
      <c r="N128" s="46"/>
      <c r="O128" s="46">
        <v>76</v>
      </c>
      <c r="P128" s="46">
        <v>27</v>
      </c>
      <c r="Q128" s="46">
        <v>84</v>
      </c>
      <c r="R128" s="46">
        <v>47</v>
      </c>
      <c r="S128" s="46"/>
      <c r="T128" s="46">
        <v>91</v>
      </c>
      <c r="U128" s="46">
        <v>98</v>
      </c>
      <c r="V128" s="46"/>
      <c r="W128" s="46">
        <v>6</v>
      </c>
      <c r="X128" s="46">
        <v>3</v>
      </c>
      <c r="Y128" s="46">
        <v>17</v>
      </c>
      <c r="Z128" s="46">
        <v>22</v>
      </c>
      <c r="AA128" s="46"/>
      <c r="AB128" s="46"/>
      <c r="AC128" s="46">
        <v>39</v>
      </c>
      <c r="AD128" s="46">
        <v>16</v>
      </c>
      <c r="AE128" s="46"/>
      <c r="AF128" s="46"/>
      <c r="AG128" s="46"/>
      <c r="AH128" s="46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54">
        <f t="shared" si="3"/>
        <v>721</v>
      </c>
    </row>
    <row r="129" spans="1:51" ht="16.5">
      <c r="A129" s="64"/>
      <c r="B129" s="64"/>
      <c r="C129" s="48" t="s">
        <v>81</v>
      </c>
      <c r="D129" s="49">
        <v>36</v>
      </c>
      <c r="E129" s="49">
        <v>71</v>
      </c>
      <c r="F129" s="49"/>
      <c r="G129" s="49"/>
      <c r="H129" s="49">
        <f>H127+H128</f>
        <v>27</v>
      </c>
      <c r="I129" s="49">
        <f>I127+I128</f>
        <v>15</v>
      </c>
      <c r="J129" s="49"/>
      <c r="K129" s="49">
        <f>K127+K128</f>
        <v>34</v>
      </c>
      <c r="L129" s="49">
        <f>L127+L128</f>
        <v>22</v>
      </c>
      <c r="M129" s="49">
        <v>62</v>
      </c>
      <c r="N129" s="49"/>
      <c r="O129" s="49">
        <v>93</v>
      </c>
      <c r="P129" s="49">
        <v>45</v>
      </c>
      <c r="Q129" s="49">
        <v>90</v>
      </c>
      <c r="R129" s="49">
        <v>63</v>
      </c>
      <c r="S129" s="49"/>
      <c r="T129" s="49">
        <v>120</v>
      </c>
      <c r="U129" s="49">
        <v>117</v>
      </c>
      <c r="V129" s="49"/>
      <c r="W129" s="49">
        <v>45</v>
      </c>
      <c r="X129" s="49">
        <v>51</v>
      </c>
      <c r="Y129" s="49">
        <v>39</v>
      </c>
      <c r="Z129" s="49">
        <v>43</v>
      </c>
      <c r="AA129" s="49"/>
      <c r="AB129" s="49"/>
      <c r="AC129" s="49">
        <v>96</v>
      </c>
      <c r="AD129" s="49">
        <f>AD127+AD128</f>
        <v>53</v>
      </c>
      <c r="AE129" s="49"/>
      <c r="AF129" s="49"/>
      <c r="AG129" s="49"/>
      <c r="AH129" s="49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55">
        <f t="shared" si="3"/>
        <v>1122</v>
      </c>
    </row>
    <row r="130" spans="1:51" ht="16.5">
      <c r="A130" s="62">
        <v>2010</v>
      </c>
      <c r="B130" s="62">
        <v>98</v>
      </c>
      <c r="C130" s="45" t="s">
        <v>79</v>
      </c>
      <c r="D130" s="46">
        <v>14</v>
      </c>
      <c r="E130" s="46">
        <v>17</v>
      </c>
      <c r="F130" s="46"/>
      <c r="G130" s="46"/>
      <c r="H130" s="46">
        <v>8</v>
      </c>
      <c r="I130" s="46">
        <v>7</v>
      </c>
      <c r="J130" s="46"/>
      <c r="K130" s="46">
        <v>7</v>
      </c>
      <c r="L130" s="46"/>
      <c r="M130" s="46">
        <v>24</v>
      </c>
      <c r="N130" s="46">
        <v>2</v>
      </c>
      <c r="O130" s="46">
        <v>27</v>
      </c>
      <c r="P130" s="46">
        <v>18</v>
      </c>
      <c r="Q130" s="46">
        <v>13</v>
      </c>
      <c r="R130" s="46">
        <v>21</v>
      </c>
      <c r="S130" s="46"/>
      <c r="T130" s="46">
        <v>20</v>
      </c>
      <c r="U130" s="46">
        <v>22</v>
      </c>
      <c r="V130" s="46"/>
      <c r="W130" s="46">
        <v>44</v>
      </c>
      <c r="X130" s="46">
        <v>44</v>
      </c>
      <c r="Y130" s="46">
        <v>41</v>
      </c>
      <c r="Z130" s="46">
        <v>31</v>
      </c>
      <c r="AA130" s="46"/>
      <c r="AB130" s="46"/>
      <c r="AC130" s="46">
        <v>69</v>
      </c>
      <c r="AD130" s="46">
        <v>20</v>
      </c>
      <c r="AE130" s="46">
        <v>11</v>
      </c>
      <c r="AF130" s="46"/>
      <c r="AG130" s="46"/>
      <c r="AH130" s="46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55">
        <f t="shared" si="3"/>
        <v>460</v>
      </c>
    </row>
    <row r="131" spans="1:51" ht="16.5">
      <c r="A131" s="63"/>
      <c r="B131" s="63"/>
      <c r="C131" s="45" t="s">
        <v>80</v>
      </c>
      <c r="D131" s="46">
        <v>25</v>
      </c>
      <c r="E131" s="46">
        <v>84</v>
      </c>
      <c r="F131" s="46"/>
      <c r="G131" s="46"/>
      <c r="H131" s="46">
        <v>11</v>
      </c>
      <c r="I131" s="46">
        <v>11</v>
      </c>
      <c r="J131" s="46">
        <v>1</v>
      </c>
      <c r="K131" s="46">
        <v>30</v>
      </c>
      <c r="L131" s="46">
        <v>16</v>
      </c>
      <c r="M131" s="46">
        <v>34</v>
      </c>
      <c r="N131" s="46">
        <v>14</v>
      </c>
      <c r="O131" s="46">
        <v>76</v>
      </c>
      <c r="P131" s="46">
        <v>43</v>
      </c>
      <c r="Q131" s="46">
        <v>100</v>
      </c>
      <c r="R131" s="46">
        <v>39</v>
      </c>
      <c r="S131" s="46"/>
      <c r="T131" s="46">
        <v>94</v>
      </c>
      <c r="U131" s="46">
        <v>101</v>
      </c>
      <c r="V131" s="46"/>
      <c r="W131" s="46">
        <v>6</v>
      </c>
      <c r="X131" s="46">
        <v>6</v>
      </c>
      <c r="Y131" s="46">
        <v>18</v>
      </c>
      <c r="Z131" s="46">
        <v>22</v>
      </c>
      <c r="AA131" s="46"/>
      <c r="AB131" s="46"/>
      <c r="AC131" s="46">
        <v>48</v>
      </c>
      <c r="AD131" s="46">
        <v>25</v>
      </c>
      <c r="AE131" s="46">
        <v>7</v>
      </c>
      <c r="AF131" s="46"/>
      <c r="AG131" s="46"/>
      <c r="AH131" s="46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55">
        <f t="shared" si="3"/>
        <v>811</v>
      </c>
    </row>
    <row r="132" spans="1:51" ht="16.5">
      <c r="A132" s="64"/>
      <c r="B132" s="64"/>
      <c r="C132" s="48" t="s">
        <v>81</v>
      </c>
      <c r="D132" s="49">
        <f>D130+D131</f>
        <v>39</v>
      </c>
      <c r="E132" s="49">
        <f>E130+E131</f>
        <v>101</v>
      </c>
      <c r="F132" s="49"/>
      <c r="G132" s="49"/>
      <c r="H132" s="49">
        <f aca="true" t="shared" si="4" ref="H132:M132">H130+H131</f>
        <v>19</v>
      </c>
      <c r="I132" s="49">
        <f t="shared" si="4"/>
        <v>18</v>
      </c>
      <c r="J132" s="49">
        <f t="shared" si="4"/>
        <v>1</v>
      </c>
      <c r="K132" s="49">
        <f t="shared" si="4"/>
        <v>37</v>
      </c>
      <c r="L132" s="49">
        <f t="shared" si="4"/>
        <v>16</v>
      </c>
      <c r="M132" s="49">
        <f t="shared" si="4"/>
        <v>58</v>
      </c>
      <c r="N132" s="49">
        <v>16</v>
      </c>
      <c r="O132" s="49">
        <f>O130+O131</f>
        <v>103</v>
      </c>
      <c r="P132" s="49">
        <f>P130+P131</f>
        <v>61</v>
      </c>
      <c r="Q132" s="49">
        <f>Q130+Q131</f>
        <v>113</v>
      </c>
      <c r="R132" s="49">
        <f>R130+R131</f>
        <v>60</v>
      </c>
      <c r="S132" s="49"/>
      <c r="T132" s="49">
        <f>T130+T131</f>
        <v>114</v>
      </c>
      <c r="U132" s="49">
        <f>U130+U131</f>
        <v>123</v>
      </c>
      <c r="V132" s="49"/>
      <c r="W132" s="49">
        <f>W130+W131</f>
        <v>50</v>
      </c>
      <c r="X132" s="49">
        <f>X130+X131</f>
        <v>50</v>
      </c>
      <c r="Y132" s="49">
        <f>Y130+Y131</f>
        <v>59</v>
      </c>
      <c r="Z132" s="49">
        <f>Z130+Z131</f>
        <v>53</v>
      </c>
      <c r="AA132" s="49"/>
      <c r="AB132" s="49"/>
      <c r="AC132" s="49">
        <f>AC130+AC131</f>
        <v>117</v>
      </c>
      <c r="AD132" s="49">
        <f>AD130+AD131</f>
        <v>45</v>
      </c>
      <c r="AE132" s="49">
        <v>18</v>
      </c>
      <c r="AF132" s="49"/>
      <c r="AG132" s="49"/>
      <c r="AH132" s="49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55">
        <f>AY130+AY131</f>
        <v>1271</v>
      </c>
    </row>
    <row r="133" spans="1:51" ht="16.5">
      <c r="A133" s="62">
        <v>2011</v>
      </c>
      <c r="B133" s="62">
        <v>99</v>
      </c>
      <c r="C133" s="45" t="s">
        <v>79</v>
      </c>
      <c r="D133" s="46">
        <v>14</v>
      </c>
      <c r="E133" s="46">
        <v>20</v>
      </c>
      <c r="F133" s="46"/>
      <c r="G133" s="46"/>
      <c r="H133" s="46">
        <v>10</v>
      </c>
      <c r="I133" s="46">
        <v>3</v>
      </c>
      <c r="J133" s="46"/>
      <c r="K133" s="46">
        <v>11</v>
      </c>
      <c r="L133" s="46">
        <v>7</v>
      </c>
      <c r="M133" s="46">
        <v>16</v>
      </c>
      <c r="N133" s="46">
        <v>3</v>
      </c>
      <c r="O133" s="46">
        <v>26</v>
      </c>
      <c r="P133" s="46">
        <v>13</v>
      </c>
      <c r="Q133" s="46">
        <v>17</v>
      </c>
      <c r="R133" s="46">
        <v>22</v>
      </c>
      <c r="S133" s="46"/>
      <c r="T133" s="46">
        <v>24</v>
      </c>
      <c r="U133" s="46">
        <v>13</v>
      </c>
      <c r="V133" s="46"/>
      <c r="W133" s="46">
        <v>37</v>
      </c>
      <c r="X133" s="46">
        <v>44</v>
      </c>
      <c r="Y133" s="46">
        <v>37</v>
      </c>
      <c r="Z133" s="46">
        <v>18</v>
      </c>
      <c r="AA133" s="46"/>
      <c r="AB133" s="46"/>
      <c r="AC133" s="46">
        <v>71</v>
      </c>
      <c r="AD133" s="46">
        <v>36</v>
      </c>
      <c r="AE133" s="46">
        <v>23</v>
      </c>
      <c r="AF133" s="46"/>
      <c r="AG133" s="46"/>
      <c r="AH133" s="46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55">
        <f>SUM(D133:AX133)</f>
        <v>465</v>
      </c>
    </row>
    <row r="134" spans="1:51" ht="16.5">
      <c r="A134" s="63"/>
      <c r="B134" s="63"/>
      <c r="C134" s="45" t="s">
        <v>80</v>
      </c>
      <c r="D134" s="46">
        <v>29</v>
      </c>
      <c r="E134" s="46">
        <v>76</v>
      </c>
      <c r="F134" s="46"/>
      <c r="G134" s="46"/>
      <c r="H134" s="46">
        <v>27</v>
      </c>
      <c r="I134" s="46">
        <v>11</v>
      </c>
      <c r="J134" s="46"/>
      <c r="K134" s="46">
        <v>30</v>
      </c>
      <c r="L134" s="46">
        <v>16</v>
      </c>
      <c r="M134" s="46">
        <v>49</v>
      </c>
      <c r="N134" s="46">
        <v>21</v>
      </c>
      <c r="O134" s="46">
        <v>78</v>
      </c>
      <c r="P134" s="46">
        <v>41</v>
      </c>
      <c r="Q134" s="46">
        <v>76</v>
      </c>
      <c r="R134" s="46">
        <v>45</v>
      </c>
      <c r="S134" s="46"/>
      <c r="T134" s="46">
        <v>112</v>
      </c>
      <c r="U134" s="46">
        <v>102</v>
      </c>
      <c r="V134" s="46"/>
      <c r="W134" s="46">
        <v>8</v>
      </c>
      <c r="X134" s="46">
        <v>9</v>
      </c>
      <c r="Y134" s="46">
        <v>9</v>
      </c>
      <c r="Z134" s="46">
        <v>23</v>
      </c>
      <c r="AA134" s="46"/>
      <c r="AB134" s="46"/>
      <c r="AC134" s="46">
        <v>47</v>
      </c>
      <c r="AD134" s="46">
        <v>23</v>
      </c>
      <c r="AE134" s="46">
        <v>17</v>
      </c>
      <c r="AF134" s="46"/>
      <c r="AG134" s="46"/>
      <c r="AH134" s="46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55">
        <f>SUM(D134:AX134)</f>
        <v>849</v>
      </c>
    </row>
    <row r="135" spans="1:51" ht="16.5">
      <c r="A135" s="64"/>
      <c r="B135" s="64"/>
      <c r="C135" s="48" t="s">
        <v>81</v>
      </c>
      <c r="D135" s="49">
        <f aca="true" t="shared" si="5" ref="D135:AE135">D133+D134</f>
        <v>43</v>
      </c>
      <c r="E135" s="49">
        <f t="shared" si="5"/>
        <v>96</v>
      </c>
      <c r="F135" s="49">
        <f t="shared" si="5"/>
        <v>0</v>
      </c>
      <c r="G135" s="49">
        <f t="shared" si="5"/>
        <v>0</v>
      </c>
      <c r="H135" s="49">
        <f t="shared" si="5"/>
        <v>37</v>
      </c>
      <c r="I135" s="49">
        <f t="shared" si="5"/>
        <v>14</v>
      </c>
      <c r="J135" s="49">
        <f t="shared" si="5"/>
        <v>0</v>
      </c>
      <c r="K135" s="49">
        <f t="shared" si="5"/>
        <v>41</v>
      </c>
      <c r="L135" s="49">
        <f t="shared" si="5"/>
        <v>23</v>
      </c>
      <c r="M135" s="49">
        <f t="shared" si="5"/>
        <v>65</v>
      </c>
      <c r="N135" s="49">
        <f t="shared" si="5"/>
        <v>24</v>
      </c>
      <c r="O135" s="49">
        <f t="shared" si="5"/>
        <v>104</v>
      </c>
      <c r="P135" s="49">
        <f t="shared" si="5"/>
        <v>54</v>
      </c>
      <c r="Q135" s="49">
        <f t="shared" si="5"/>
        <v>93</v>
      </c>
      <c r="R135" s="49">
        <f t="shared" si="5"/>
        <v>67</v>
      </c>
      <c r="S135" s="49">
        <f t="shared" si="5"/>
        <v>0</v>
      </c>
      <c r="T135" s="49">
        <f t="shared" si="5"/>
        <v>136</v>
      </c>
      <c r="U135" s="49">
        <f t="shared" si="5"/>
        <v>115</v>
      </c>
      <c r="V135" s="49">
        <f t="shared" si="5"/>
        <v>0</v>
      </c>
      <c r="W135" s="49">
        <f t="shared" si="5"/>
        <v>45</v>
      </c>
      <c r="X135" s="49">
        <f t="shared" si="5"/>
        <v>53</v>
      </c>
      <c r="Y135" s="49">
        <f t="shared" si="5"/>
        <v>46</v>
      </c>
      <c r="Z135" s="49">
        <f t="shared" si="5"/>
        <v>41</v>
      </c>
      <c r="AA135" s="49">
        <f t="shared" si="5"/>
        <v>0</v>
      </c>
      <c r="AB135" s="49">
        <f t="shared" si="5"/>
        <v>0</v>
      </c>
      <c r="AC135" s="49">
        <f t="shared" si="5"/>
        <v>118</v>
      </c>
      <c r="AD135" s="49">
        <f t="shared" si="5"/>
        <v>59</v>
      </c>
      <c r="AE135" s="49">
        <f t="shared" si="5"/>
        <v>40</v>
      </c>
      <c r="AF135" s="49"/>
      <c r="AG135" s="49"/>
      <c r="AH135" s="49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55">
        <f>AY133+AY134</f>
        <v>1314</v>
      </c>
    </row>
    <row r="136" spans="1:51" ht="16.5">
      <c r="A136" s="62">
        <v>2012</v>
      </c>
      <c r="B136" s="62">
        <v>100</v>
      </c>
      <c r="C136" s="45" t="s">
        <v>79</v>
      </c>
      <c r="D136" s="46">
        <v>12</v>
      </c>
      <c r="E136" s="46">
        <v>30</v>
      </c>
      <c r="F136" s="46"/>
      <c r="G136" s="46"/>
      <c r="H136" s="46">
        <v>9</v>
      </c>
      <c r="I136" s="46">
        <v>5</v>
      </c>
      <c r="J136" s="46"/>
      <c r="K136" s="46">
        <v>4</v>
      </c>
      <c r="L136" s="46">
        <v>1</v>
      </c>
      <c r="M136" s="46">
        <v>23</v>
      </c>
      <c r="N136" s="46">
        <v>8</v>
      </c>
      <c r="O136" s="46">
        <v>22</v>
      </c>
      <c r="P136" s="46">
        <v>16</v>
      </c>
      <c r="Q136" s="46">
        <v>8</v>
      </c>
      <c r="R136" s="46">
        <v>21</v>
      </c>
      <c r="S136" s="46">
        <v>1</v>
      </c>
      <c r="T136" s="46">
        <v>22</v>
      </c>
      <c r="U136" s="46">
        <v>16</v>
      </c>
      <c r="V136" s="46">
        <v>3</v>
      </c>
      <c r="W136" s="46">
        <v>47</v>
      </c>
      <c r="X136" s="46">
        <v>60</v>
      </c>
      <c r="Y136" s="46">
        <v>31</v>
      </c>
      <c r="Z136" s="46">
        <v>30</v>
      </c>
      <c r="AA136" s="46"/>
      <c r="AB136" s="46">
        <v>6</v>
      </c>
      <c r="AC136" s="46">
        <v>77</v>
      </c>
      <c r="AD136" s="46">
        <v>15</v>
      </c>
      <c r="AE136" s="46">
        <v>28</v>
      </c>
      <c r="AF136" s="46"/>
      <c r="AG136" s="46"/>
      <c r="AH136" s="46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55">
        <f>SUM(D136:AX136)</f>
        <v>495</v>
      </c>
    </row>
    <row r="137" spans="1:51" ht="16.5">
      <c r="A137" s="63"/>
      <c r="B137" s="63"/>
      <c r="C137" s="45" t="s">
        <v>80</v>
      </c>
      <c r="D137" s="46">
        <v>33</v>
      </c>
      <c r="E137" s="46">
        <v>74</v>
      </c>
      <c r="F137" s="46"/>
      <c r="G137" s="46"/>
      <c r="H137" s="46">
        <v>20</v>
      </c>
      <c r="I137" s="46">
        <v>14</v>
      </c>
      <c r="J137" s="46"/>
      <c r="K137" s="46">
        <v>38</v>
      </c>
      <c r="L137" s="46">
        <v>18</v>
      </c>
      <c r="M137" s="46">
        <v>36</v>
      </c>
      <c r="N137" s="46">
        <v>26</v>
      </c>
      <c r="O137" s="46">
        <v>112</v>
      </c>
      <c r="P137" s="46">
        <v>36</v>
      </c>
      <c r="Q137" s="46">
        <v>96</v>
      </c>
      <c r="R137" s="46">
        <v>44</v>
      </c>
      <c r="S137" s="46">
        <v>2</v>
      </c>
      <c r="T137" s="46">
        <v>105</v>
      </c>
      <c r="U137" s="46">
        <v>109</v>
      </c>
      <c r="V137" s="46">
        <v>14</v>
      </c>
      <c r="W137" s="46">
        <v>13</v>
      </c>
      <c r="X137" s="46">
        <v>13</v>
      </c>
      <c r="Y137" s="46">
        <v>20</v>
      </c>
      <c r="Z137" s="46">
        <v>29</v>
      </c>
      <c r="AA137" s="46"/>
      <c r="AB137" s="46">
        <v>9</v>
      </c>
      <c r="AC137" s="46">
        <v>36</v>
      </c>
      <c r="AD137" s="46">
        <v>36</v>
      </c>
      <c r="AE137" s="46">
        <v>15</v>
      </c>
      <c r="AF137" s="46"/>
      <c r="AG137" s="46"/>
      <c r="AH137" s="46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55">
        <f>SUM(D137:AX137)</f>
        <v>948</v>
      </c>
    </row>
    <row r="138" spans="1:51" ht="16.5">
      <c r="A138" s="64"/>
      <c r="B138" s="64"/>
      <c r="C138" s="48" t="s">
        <v>81</v>
      </c>
      <c r="D138" s="49">
        <f aca="true" t="shared" si="6" ref="D138:AE138">D136+D137</f>
        <v>45</v>
      </c>
      <c r="E138" s="49">
        <f t="shared" si="6"/>
        <v>104</v>
      </c>
      <c r="F138" s="49">
        <f t="shared" si="6"/>
        <v>0</v>
      </c>
      <c r="G138" s="49">
        <f t="shared" si="6"/>
        <v>0</v>
      </c>
      <c r="H138" s="49">
        <f t="shared" si="6"/>
        <v>29</v>
      </c>
      <c r="I138" s="49">
        <f t="shared" si="6"/>
        <v>19</v>
      </c>
      <c r="J138" s="49">
        <f t="shared" si="6"/>
        <v>0</v>
      </c>
      <c r="K138" s="49">
        <f t="shared" si="6"/>
        <v>42</v>
      </c>
      <c r="L138" s="49">
        <f t="shared" si="6"/>
        <v>19</v>
      </c>
      <c r="M138" s="49">
        <f t="shared" si="6"/>
        <v>59</v>
      </c>
      <c r="N138" s="49">
        <f t="shared" si="6"/>
        <v>34</v>
      </c>
      <c r="O138" s="49">
        <f t="shared" si="6"/>
        <v>134</v>
      </c>
      <c r="P138" s="49">
        <f t="shared" si="6"/>
        <v>52</v>
      </c>
      <c r="Q138" s="49">
        <f t="shared" si="6"/>
        <v>104</v>
      </c>
      <c r="R138" s="49">
        <f t="shared" si="6"/>
        <v>65</v>
      </c>
      <c r="S138" s="49">
        <f t="shared" si="6"/>
        <v>3</v>
      </c>
      <c r="T138" s="49">
        <f t="shared" si="6"/>
        <v>127</v>
      </c>
      <c r="U138" s="49">
        <f t="shared" si="6"/>
        <v>125</v>
      </c>
      <c r="V138" s="49">
        <f t="shared" si="6"/>
        <v>17</v>
      </c>
      <c r="W138" s="49">
        <f t="shared" si="6"/>
        <v>60</v>
      </c>
      <c r="X138" s="49">
        <f t="shared" si="6"/>
        <v>73</v>
      </c>
      <c r="Y138" s="49">
        <f t="shared" si="6"/>
        <v>51</v>
      </c>
      <c r="Z138" s="49">
        <f t="shared" si="6"/>
        <v>59</v>
      </c>
      <c r="AA138" s="49">
        <f t="shared" si="6"/>
        <v>0</v>
      </c>
      <c r="AB138" s="49">
        <f t="shared" si="6"/>
        <v>15</v>
      </c>
      <c r="AC138" s="49">
        <f t="shared" si="6"/>
        <v>113</v>
      </c>
      <c r="AD138" s="49">
        <f t="shared" si="6"/>
        <v>51</v>
      </c>
      <c r="AE138" s="49">
        <f t="shared" si="6"/>
        <v>43</v>
      </c>
      <c r="AF138" s="49"/>
      <c r="AG138" s="49"/>
      <c r="AH138" s="49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55">
        <f>AY136+AY137</f>
        <v>1443</v>
      </c>
    </row>
    <row r="139" spans="1:51" ht="16.5">
      <c r="A139" s="62">
        <v>2013</v>
      </c>
      <c r="B139" s="62">
        <v>101</v>
      </c>
      <c r="C139" s="45" t="s">
        <v>79</v>
      </c>
      <c r="D139" s="46">
        <v>15</v>
      </c>
      <c r="E139" s="46">
        <v>23</v>
      </c>
      <c r="F139" s="46">
        <v>5</v>
      </c>
      <c r="G139" s="46"/>
      <c r="H139" s="46">
        <v>7</v>
      </c>
      <c r="I139" s="46">
        <v>2</v>
      </c>
      <c r="J139" s="46"/>
      <c r="K139" s="46">
        <v>5</v>
      </c>
      <c r="L139" s="46">
        <v>3</v>
      </c>
      <c r="M139" s="46">
        <v>28</v>
      </c>
      <c r="N139" s="46">
        <v>9</v>
      </c>
      <c r="O139" s="46">
        <v>30</v>
      </c>
      <c r="P139" s="46">
        <v>18</v>
      </c>
      <c r="Q139" s="46">
        <v>12</v>
      </c>
      <c r="R139" s="46">
        <v>24</v>
      </c>
      <c r="S139" s="46">
        <v>3</v>
      </c>
      <c r="T139" s="46">
        <v>29</v>
      </c>
      <c r="U139" s="46">
        <v>17</v>
      </c>
      <c r="V139" s="46">
        <v>4</v>
      </c>
      <c r="W139" s="46">
        <v>36</v>
      </c>
      <c r="X139" s="46">
        <v>50</v>
      </c>
      <c r="Y139" s="46">
        <v>32</v>
      </c>
      <c r="Z139" s="46">
        <v>21</v>
      </c>
      <c r="AA139" s="46"/>
      <c r="AB139" s="46">
        <v>3</v>
      </c>
      <c r="AC139" s="46">
        <v>77</v>
      </c>
      <c r="AD139" s="46">
        <v>34</v>
      </c>
      <c r="AE139" s="46">
        <v>26</v>
      </c>
      <c r="AF139" s="46"/>
      <c r="AG139" s="46"/>
      <c r="AH139" s="46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55">
        <f>SUM(D139:AX139)</f>
        <v>513</v>
      </c>
    </row>
    <row r="140" spans="1:51" ht="16.5">
      <c r="A140" s="63"/>
      <c r="B140" s="63"/>
      <c r="C140" s="45" t="s">
        <v>80</v>
      </c>
      <c r="D140" s="46">
        <v>33</v>
      </c>
      <c r="E140" s="46">
        <v>63</v>
      </c>
      <c r="F140" s="46">
        <v>9</v>
      </c>
      <c r="G140" s="46"/>
      <c r="H140" s="46">
        <v>18</v>
      </c>
      <c r="I140" s="46">
        <v>12</v>
      </c>
      <c r="J140" s="46"/>
      <c r="K140" s="46">
        <v>37</v>
      </c>
      <c r="L140" s="46">
        <v>24</v>
      </c>
      <c r="M140" s="46">
        <v>36</v>
      </c>
      <c r="N140" s="46">
        <v>18</v>
      </c>
      <c r="O140" s="46">
        <v>99</v>
      </c>
      <c r="P140" s="46">
        <v>40</v>
      </c>
      <c r="Q140" s="46">
        <v>90</v>
      </c>
      <c r="R140" s="46">
        <v>33</v>
      </c>
      <c r="S140" s="46">
        <v>15</v>
      </c>
      <c r="T140" s="46">
        <v>109</v>
      </c>
      <c r="U140" s="46">
        <v>104</v>
      </c>
      <c r="V140" s="46">
        <v>19</v>
      </c>
      <c r="W140" s="46">
        <v>8</v>
      </c>
      <c r="X140" s="46">
        <v>14</v>
      </c>
      <c r="Y140" s="46">
        <v>11</v>
      </c>
      <c r="Z140" s="46">
        <v>31</v>
      </c>
      <c r="AA140" s="46"/>
      <c r="AB140" s="46">
        <v>14</v>
      </c>
      <c r="AC140" s="46">
        <v>41</v>
      </c>
      <c r="AD140" s="46">
        <v>20</v>
      </c>
      <c r="AE140" s="46">
        <v>10</v>
      </c>
      <c r="AF140" s="46"/>
      <c r="AG140" s="46"/>
      <c r="AH140" s="46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55">
        <f>SUM(D140:AX140)</f>
        <v>908</v>
      </c>
    </row>
    <row r="141" spans="1:51" ht="16.5">
      <c r="A141" s="64"/>
      <c r="B141" s="64"/>
      <c r="C141" s="48" t="s">
        <v>81</v>
      </c>
      <c r="D141" s="49">
        <f aca="true" t="shared" si="7" ref="D141:AE141">D139+D140</f>
        <v>48</v>
      </c>
      <c r="E141" s="49">
        <f t="shared" si="7"/>
        <v>86</v>
      </c>
      <c r="F141" s="49">
        <f t="shared" si="7"/>
        <v>14</v>
      </c>
      <c r="G141" s="49">
        <f t="shared" si="7"/>
        <v>0</v>
      </c>
      <c r="H141" s="49">
        <f t="shared" si="7"/>
        <v>25</v>
      </c>
      <c r="I141" s="49">
        <f t="shared" si="7"/>
        <v>14</v>
      </c>
      <c r="J141" s="49">
        <f t="shared" si="7"/>
        <v>0</v>
      </c>
      <c r="K141" s="49">
        <f t="shared" si="7"/>
        <v>42</v>
      </c>
      <c r="L141" s="49">
        <f t="shared" si="7"/>
        <v>27</v>
      </c>
      <c r="M141" s="49">
        <f t="shared" si="7"/>
        <v>64</v>
      </c>
      <c r="N141" s="49">
        <f t="shared" si="7"/>
        <v>27</v>
      </c>
      <c r="O141" s="49">
        <f t="shared" si="7"/>
        <v>129</v>
      </c>
      <c r="P141" s="49">
        <f t="shared" si="7"/>
        <v>58</v>
      </c>
      <c r="Q141" s="49">
        <f t="shared" si="7"/>
        <v>102</v>
      </c>
      <c r="R141" s="49">
        <f t="shared" si="7"/>
        <v>57</v>
      </c>
      <c r="S141" s="49">
        <f t="shared" si="7"/>
        <v>18</v>
      </c>
      <c r="T141" s="49">
        <f t="shared" si="7"/>
        <v>138</v>
      </c>
      <c r="U141" s="49">
        <f t="shared" si="7"/>
        <v>121</v>
      </c>
      <c r="V141" s="49">
        <f t="shared" si="7"/>
        <v>23</v>
      </c>
      <c r="W141" s="49">
        <f t="shared" si="7"/>
        <v>44</v>
      </c>
      <c r="X141" s="49">
        <f t="shared" si="7"/>
        <v>64</v>
      </c>
      <c r="Y141" s="49">
        <f t="shared" si="7"/>
        <v>43</v>
      </c>
      <c r="Z141" s="49">
        <f t="shared" si="7"/>
        <v>52</v>
      </c>
      <c r="AA141" s="49">
        <f t="shared" si="7"/>
        <v>0</v>
      </c>
      <c r="AB141" s="49">
        <f t="shared" si="7"/>
        <v>17</v>
      </c>
      <c r="AC141" s="49">
        <f t="shared" si="7"/>
        <v>118</v>
      </c>
      <c r="AD141" s="49">
        <f t="shared" si="7"/>
        <v>54</v>
      </c>
      <c r="AE141" s="49">
        <f t="shared" si="7"/>
        <v>36</v>
      </c>
      <c r="AF141" s="49"/>
      <c r="AG141" s="49"/>
      <c r="AH141" s="49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55">
        <f>AY139+AY140</f>
        <v>1421</v>
      </c>
    </row>
    <row r="142" spans="1:51" ht="16.5">
      <c r="A142" s="62">
        <v>2014</v>
      </c>
      <c r="B142" s="62">
        <v>102</v>
      </c>
      <c r="C142" s="45" t="s">
        <v>79</v>
      </c>
      <c r="D142" s="46">
        <v>19</v>
      </c>
      <c r="E142" s="46">
        <v>27</v>
      </c>
      <c r="F142" s="46">
        <v>2</v>
      </c>
      <c r="G142" s="46"/>
      <c r="H142" s="46">
        <v>5</v>
      </c>
      <c r="I142" s="46">
        <v>3</v>
      </c>
      <c r="J142" s="46"/>
      <c r="K142" s="46">
        <v>5</v>
      </c>
      <c r="L142" s="46">
        <v>2</v>
      </c>
      <c r="M142" s="46">
        <v>20</v>
      </c>
      <c r="N142" s="46">
        <v>8</v>
      </c>
      <c r="O142" s="46">
        <v>25</v>
      </c>
      <c r="P142" s="46">
        <v>17</v>
      </c>
      <c r="Q142" s="46">
        <v>10</v>
      </c>
      <c r="R142" s="46">
        <v>22</v>
      </c>
      <c r="S142" s="46">
        <v>4</v>
      </c>
      <c r="T142" s="46">
        <v>24</v>
      </c>
      <c r="U142" s="46">
        <v>11</v>
      </c>
      <c r="V142" s="46">
        <v>3</v>
      </c>
      <c r="W142" s="46">
        <v>44</v>
      </c>
      <c r="X142" s="46">
        <v>48</v>
      </c>
      <c r="Y142" s="46">
        <v>52</v>
      </c>
      <c r="Z142" s="46">
        <v>20</v>
      </c>
      <c r="AA142" s="46">
        <v>5</v>
      </c>
      <c r="AB142" s="46">
        <v>11</v>
      </c>
      <c r="AC142" s="46">
        <v>75</v>
      </c>
      <c r="AD142" s="46">
        <v>26</v>
      </c>
      <c r="AE142" s="46">
        <v>30</v>
      </c>
      <c r="AF142" s="46"/>
      <c r="AG142" s="46"/>
      <c r="AH142" s="46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55">
        <f>SUM(D142:AX142)</f>
        <v>518</v>
      </c>
    </row>
    <row r="143" spans="1:51" ht="16.5">
      <c r="A143" s="63"/>
      <c r="B143" s="63"/>
      <c r="C143" s="45" t="s">
        <v>80</v>
      </c>
      <c r="D143" s="46">
        <v>26</v>
      </c>
      <c r="E143" s="46">
        <v>75</v>
      </c>
      <c r="F143" s="46">
        <v>10</v>
      </c>
      <c r="G143" s="46"/>
      <c r="H143" s="46">
        <v>21</v>
      </c>
      <c r="I143" s="46">
        <v>13</v>
      </c>
      <c r="J143" s="46"/>
      <c r="K143" s="46">
        <v>38</v>
      </c>
      <c r="L143" s="46">
        <v>15</v>
      </c>
      <c r="M143" s="46">
        <v>40</v>
      </c>
      <c r="N143" s="46">
        <v>26</v>
      </c>
      <c r="O143" s="46">
        <v>101</v>
      </c>
      <c r="P143" s="46">
        <v>41</v>
      </c>
      <c r="Q143" s="46">
        <v>98</v>
      </c>
      <c r="R143" s="46">
        <v>40</v>
      </c>
      <c r="S143" s="46">
        <v>14</v>
      </c>
      <c r="T143" s="46">
        <v>98</v>
      </c>
      <c r="U143" s="46">
        <v>103</v>
      </c>
      <c r="V143" s="46">
        <v>18</v>
      </c>
      <c r="W143" s="46">
        <v>8</v>
      </c>
      <c r="X143" s="46">
        <v>5</v>
      </c>
      <c r="Y143" s="46">
        <v>21</v>
      </c>
      <c r="Z143" s="46">
        <v>41</v>
      </c>
      <c r="AA143" s="46">
        <v>7</v>
      </c>
      <c r="AB143" s="46">
        <v>12</v>
      </c>
      <c r="AC143" s="46">
        <v>45</v>
      </c>
      <c r="AD143" s="46">
        <v>25</v>
      </c>
      <c r="AE143" s="46">
        <v>13</v>
      </c>
      <c r="AF143" s="46"/>
      <c r="AG143" s="46"/>
      <c r="AH143" s="46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55">
        <f>SUM(D143:AX143)</f>
        <v>954</v>
      </c>
    </row>
    <row r="144" spans="1:51" ht="16.5">
      <c r="A144" s="64"/>
      <c r="B144" s="64"/>
      <c r="C144" s="48" t="s">
        <v>81</v>
      </c>
      <c r="D144" s="49">
        <f aca="true" t="shared" si="8" ref="D144:AE144">D142+D143</f>
        <v>45</v>
      </c>
      <c r="E144" s="49">
        <f t="shared" si="8"/>
        <v>102</v>
      </c>
      <c r="F144" s="49">
        <f t="shared" si="8"/>
        <v>12</v>
      </c>
      <c r="G144" s="49">
        <f t="shared" si="8"/>
        <v>0</v>
      </c>
      <c r="H144" s="49">
        <f t="shared" si="8"/>
        <v>26</v>
      </c>
      <c r="I144" s="49">
        <f t="shared" si="8"/>
        <v>16</v>
      </c>
      <c r="J144" s="49">
        <f t="shared" si="8"/>
        <v>0</v>
      </c>
      <c r="K144" s="49">
        <f t="shared" si="8"/>
        <v>43</v>
      </c>
      <c r="L144" s="49">
        <f t="shared" si="8"/>
        <v>17</v>
      </c>
      <c r="M144" s="49">
        <f t="shared" si="8"/>
        <v>60</v>
      </c>
      <c r="N144" s="49">
        <f t="shared" si="8"/>
        <v>34</v>
      </c>
      <c r="O144" s="49">
        <f t="shared" si="8"/>
        <v>126</v>
      </c>
      <c r="P144" s="49">
        <f t="shared" si="8"/>
        <v>58</v>
      </c>
      <c r="Q144" s="49">
        <f t="shared" si="8"/>
        <v>108</v>
      </c>
      <c r="R144" s="49">
        <f t="shared" si="8"/>
        <v>62</v>
      </c>
      <c r="S144" s="49">
        <f t="shared" si="8"/>
        <v>18</v>
      </c>
      <c r="T144" s="49">
        <f t="shared" si="8"/>
        <v>122</v>
      </c>
      <c r="U144" s="49">
        <f t="shared" si="8"/>
        <v>114</v>
      </c>
      <c r="V144" s="49">
        <f t="shared" si="8"/>
        <v>21</v>
      </c>
      <c r="W144" s="49">
        <f t="shared" si="8"/>
        <v>52</v>
      </c>
      <c r="X144" s="49">
        <f t="shared" si="8"/>
        <v>53</v>
      </c>
      <c r="Y144" s="49">
        <f t="shared" si="8"/>
        <v>73</v>
      </c>
      <c r="Z144" s="49">
        <f t="shared" si="8"/>
        <v>61</v>
      </c>
      <c r="AA144" s="49">
        <f t="shared" si="8"/>
        <v>12</v>
      </c>
      <c r="AB144" s="49">
        <f t="shared" si="8"/>
        <v>23</v>
      </c>
      <c r="AC144" s="49">
        <f t="shared" si="8"/>
        <v>120</v>
      </c>
      <c r="AD144" s="49">
        <f t="shared" si="8"/>
        <v>51</v>
      </c>
      <c r="AE144" s="49">
        <f t="shared" si="8"/>
        <v>43</v>
      </c>
      <c r="AF144" s="49"/>
      <c r="AG144" s="49"/>
      <c r="AH144" s="49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55">
        <f>AY142+AY143</f>
        <v>1472</v>
      </c>
    </row>
    <row r="145" spans="1:51" ht="16.5">
      <c r="A145" s="62">
        <v>2015</v>
      </c>
      <c r="B145" s="62">
        <v>103</v>
      </c>
      <c r="C145" s="45" t="s">
        <v>79</v>
      </c>
      <c r="D145" s="46">
        <v>17</v>
      </c>
      <c r="E145" s="46">
        <v>21</v>
      </c>
      <c r="F145" s="46">
        <v>3</v>
      </c>
      <c r="G145" s="46"/>
      <c r="H145" s="46">
        <v>7</v>
      </c>
      <c r="I145" s="46">
        <v>5</v>
      </c>
      <c r="J145" s="46"/>
      <c r="K145" s="46">
        <v>7</v>
      </c>
      <c r="L145" s="46">
        <v>1</v>
      </c>
      <c r="M145" s="46">
        <v>21</v>
      </c>
      <c r="N145" s="46">
        <v>7</v>
      </c>
      <c r="O145" s="46">
        <v>26</v>
      </c>
      <c r="P145" s="46">
        <v>15</v>
      </c>
      <c r="Q145" s="46">
        <v>7</v>
      </c>
      <c r="R145" s="46">
        <v>27</v>
      </c>
      <c r="S145" s="46">
        <v>11</v>
      </c>
      <c r="T145" s="46">
        <v>39</v>
      </c>
      <c r="U145" s="46">
        <v>22</v>
      </c>
      <c r="V145" s="46">
        <v>4</v>
      </c>
      <c r="W145" s="46">
        <v>40</v>
      </c>
      <c r="X145" s="46">
        <v>45</v>
      </c>
      <c r="Y145" s="46">
        <v>34</v>
      </c>
      <c r="Z145" s="46">
        <v>27</v>
      </c>
      <c r="AA145" s="46">
        <v>14</v>
      </c>
      <c r="AB145" s="46">
        <v>7</v>
      </c>
      <c r="AC145" s="46">
        <v>68</v>
      </c>
      <c r="AD145" s="46">
        <v>38</v>
      </c>
      <c r="AE145" s="46">
        <v>28</v>
      </c>
      <c r="AF145" s="46"/>
      <c r="AG145" s="46"/>
      <c r="AH145" s="46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55">
        <f>SUM(D145:AX145)</f>
        <v>541</v>
      </c>
    </row>
    <row r="146" spans="1:51" ht="16.5">
      <c r="A146" s="63"/>
      <c r="B146" s="63"/>
      <c r="C146" s="45" t="s">
        <v>80</v>
      </c>
      <c r="D146" s="46">
        <v>27</v>
      </c>
      <c r="E146" s="46">
        <v>76</v>
      </c>
      <c r="F146" s="46">
        <v>17</v>
      </c>
      <c r="G146" s="46"/>
      <c r="H146" s="46">
        <v>26</v>
      </c>
      <c r="I146" s="46">
        <v>16</v>
      </c>
      <c r="J146" s="46"/>
      <c r="K146" s="46">
        <v>38</v>
      </c>
      <c r="L146" s="46">
        <v>15</v>
      </c>
      <c r="M146" s="46">
        <v>38</v>
      </c>
      <c r="N146" s="46">
        <v>20</v>
      </c>
      <c r="O146" s="46">
        <v>83</v>
      </c>
      <c r="P146" s="46">
        <v>30</v>
      </c>
      <c r="Q146" s="46">
        <v>97</v>
      </c>
      <c r="R146" s="46">
        <v>42</v>
      </c>
      <c r="S146" s="46">
        <v>12</v>
      </c>
      <c r="T146" s="46">
        <v>82</v>
      </c>
      <c r="U146" s="46">
        <v>90</v>
      </c>
      <c r="V146" s="46">
        <v>16</v>
      </c>
      <c r="W146" s="46">
        <v>7</v>
      </c>
      <c r="X146" s="46">
        <v>9</v>
      </c>
      <c r="Y146" s="46">
        <v>20</v>
      </c>
      <c r="Z146" s="46">
        <v>32</v>
      </c>
      <c r="AA146" s="46">
        <v>4</v>
      </c>
      <c r="AB146" s="46">
        <v>16</v>
      </c>
      <c r="AC146" s="46">
        <v>40</v>
      </c>
      <c r="AD146" s="46">
        <v>22</v>
      </c>
      <c r="AE146" s="46">
        <v>21</v>
      </c>
      <c r="AF146" s="46"/>
      <c r="AG146" s="46"/>
      <c r="AH146" s="46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55">
        <f>SUM(D146:AX146)</f>
        <v>896</v>
      </c>
    </row>
    <row r="147" spans="1:51" ht="16.5">
      <c r="A147" s="64"/>
      <c r="B147" s="64"/>
      <c r="C147" s="48" t="s">
        <v>81</v>
      </c>
      <c r="D147" s="49">
        <f aca="true" t="shared" si="9" ref="D147:AE147">D145+D146</f>
        <v>44</v>
      </c>
      <c r="E147" s="49">
        <f t="shared" si="9"/>
        <v>97</v>
      </c>
      <c r="F147" s="49">
        <f t="shared" si="9"/>
        <v>20</v>
      </c>
      <c r="G147" s="49">
        <f t="shared" si="9"/>
        <v>0</v>
      </c>
      <c r="H147" s="49">
        <f t="shared" si="9"/>
        <v>33</v>
      </c>
      <c r="I147" s="49">
        <f t="shared" si="9"/>
        <v>21</v>
      </c>
      <c r="J147" s="49">
        <f t="shared" si="9"/>
        <v>0</v>
      </c>
      <c r="K147" s="49">
        <f t="shared" si="9"/>
        <v>45</v>
      </c>
      <c r="L147" s="49">
        <f t="shared" si="9"/>
        <v>16</v>
      </c>
      <c r="M147" s="49">
        <f t="shared" si="9"/>
        <v>59</v>
      </c>
      <c r="N147" s="49">
        <f t="shared" si="9"/>
        <v>27</v>
      </c>
      <c r="O147" s="49">
        <f t="shared" si="9"/>
        <v>109</v>
      </c>
      <c r="P147" s="49">
        <f t="shared" si="9"/>
        <v>45</v>
      </c>
      <c r="Q147" s="49">
        <f t="shared" si="9"/>
        <v>104</v>
      </c>
      <c r="R147" s="49">
        <f t="shared" si="9"/>
        <v>69</v>
      </c>
      <c r="S147" s="49">
        <f t="shared" si="9"/>
        <v>23</v>
      </c>
      <c r="T147" s="49">
        <f t="shared" si="9"/>
        <v>121</v>
      </c>
      <c r="U147" s="49">
        <f t="shared" si="9"/>
        <v>112</v>
      </c>
      <c r="V147" s="49">
        <f t="shared" si="9"/>
        <v>20</v>
      </c>
      <c r="W147" s="49">
        <f t="shared" si="9"/>
        <v>47</v>
      </c>
      <c r="X147" s="49">
        <f t="shared" si="9"/>
        <v>54</v>
      </c>
      <c r="Y147" s="49">
        <f t="shared" si="9"/>
        <v>54</v>
      </c>
      <c r="Z147" s="49">
        <f t="shared" si="9"/>
        <v>59</v>
      </c>
      <c r="AA147" s="49">
        <f t="shared" si="9"/>
        <v>18</v>
      </c>
      <c r="AB147" s="49">
        <f t="shared" si="9"/>
        <v>23</v>
      </c>
      <c r="AC147" s="49">
        <f t="shared" si="9"/>
        <v>108</v>
      </c>
      <c r="AD147" s="49">
        <f t="shared" si="9"/>
        <v>60</v>
      </c>
      <c r="AE147" s="49">
        <f t="shared" si="9"/>
        <v>49</v>
      </c>
      <c r="AF147" s="49"/>
      <c r="AG147" s="49"/>
      <c r="AH147" s="49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55">
        <f>AY145+AY146</f>
        <v>1437</v>
      </c>
    </row>
    <row r="148" spans="1:51" ht="16.5">
      <c r="A148" s="62">
        <v>2016</v>
      </c>
      <c r="B148" s="62">
        <v>104</v>
      </c>
      <c r="C148" s="45" t="s">
        <v>79</v>
      </c>
      <c r="D148" s="46">
        <v>14</v>
      </c>
      <c r="E148" s="46">
        <v>15</v>
      </c>
      <c r="F148" s="46">
        <v>3</v>
      </c>
      <c r="G148" s="46"/>
      <c r="H148" s="46">
        <v>6</v>
      </c>
      <c r="I148" s="46">
        <v>2</v>
      </c>
      <c r="J148" s="46"/>
      <c r="K148" s="46">
        <v>4</v>
      </c>
      <c r="L148" s="46">
        <v>1</v>
      </c>
      <c r="M148" s="46">
        <v>16</v>
      </c>
      <c r="N148" s="46">
        <v>4</v>
      </c>
      <c r="O148" s="46">
        <v>31</v>
      </c>
      <c r="P148" s="46">
        <v>18</v>
      </c>
      <c r="Q148" s="46">
        <v>5</v>
      </c>
      <c r="R148" s="46">
        <v>24</v>
      </c>
      <c r="S148" s="46">
        <v>7</v>
      </c>
      <c r="T148" s="46">
        <v>21</v>
      </c>
      <c r="U148" s="46">
        <v>16</v>
      </c>
      <c r="V148" s="46">
        <v>4</v>
      </c>
      <c r="W148" s="46">
        <v>40</v>
      </c>
      <c r="X148" s="46">
        <v>38</v>
      </c>
      <c r="Y148" s="46">
        <v>45</v>
      </c>
      <c r="Z148" s="46">
        <v>22</v>
      </c>
      <c r="AA148" s="46">
        <v>12</v>
      </c>
      <c r="AB148" s="46">
        <v>13</v>
      </c>
      <c r="AC148" s="46">
        <v>67</v>
      </c>
      <c r="AD148" s="46">
        <v>23</v>
      </c>
      <c r="AE148" s="46">
        <v>24</v>
      </c>
      <c r="AF148" s="46"/>
      <c r="AG148" s="46"/>
      <c r="AH148" s="46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55">
        <f>SUM(D148:AX148)</f>
        <v>475</v>
      </c>
    </row>
    <row r="149" spans="1:51" ht="16.5">
      <c r="A149" s="63"/>
      <c r="B149" s="63"/>
      <c r="C149" s="45" t="s">
        <v>80</v>
      </c>
      <c r="D149" s="46">
        <v>31</v>
      </c>
      <c r="E149" s="46">
        <v>79</v>
      </c>
      <c r="F149" s="46">
        <v>14</v>
      </c>
      <c r="G149" s="46"/>
      <c r="H149" s="46">
        <v>31</v>
      </c>
      <c r="I149" s="46">
        <v>14</v>
      </c>
      <c r="J149" s="46"/>
      <c r="K149" s="46">
        <v>38</v>
      </c>
      <c r="L149" s="46">
        <v>15</v>
      </c>
      <c r="M149" s="46">
        <v>55</v>
      </c>
      <c r="N149" s="46">
        <v>19</v>
      </c>
      <c r="O149" s="46">
        <v>72</v>
      </c>
      <c r="P149" s="46">
        <v>39</v>
      </c>
      <c r="Q149" s="46">
        <v>96</v>
      </c>
      <c r="R149" s="46">
        <v>45</v>
      </c>
      <c r="S149" s="46">
        <v>21</v>
      </c>
      <c r="T149" s="46">
        <v>96</v>
      </c>
      <c r="U149" s="46">
        <v>83</v>
      </c>
      <c r="V149" s="46">
        <v>15</v>
      </c>
      <c r="W149" s="46">
        <v>8</v>
      </c>
      <c r="X149" s="46">
        <v>6</v>
      </c>
      <c r="Y149" s="46">
        <v>31</v>
      </c>
      <c r="Z149" s="46">
        <v>30</v>
      </c>
      <c r="AA149" s="46">
        <v>7</v>
      </c>
      <c r="AB149" s="46">
        <v>13</v>
      </c>
      <c r="AC149" s="46">
        <v>51</v>
      </c>
      <c r="AD149" s="46">
        <v>24</v>
      </c>
      <c r="AE149" s="46">
        <v>15</v>
      </c>
      <c r="AF149" s="46"/>
      <c r="AG149" s="46"/>
      <c r="AH149" s="46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55">
        <f>SUM(D149:AX149)</f>
        <v>948</v>
      </c>
    </row>
    <row r="150" spans="1:51" ht="16.5">
      <c r="A150" s="64"/>
      <c r="B150" s="64"/>
      <c r="C150" s="48" t="s">
        <v>81</v>
      </c>
      <c r="D150" s="49">
        <f aca="true" t="shared" si="10" ref="D150:AE150">D148+D149</f>
        <v>45</v>
      </c>
      <c r="E150" s="49">
        <f t="shared" si="10"/>
        <v>94</v>
      </c>
      <c r="F150" s="49">
        <f t="shared" si="10"/>
        <v>17</v>
      </c>
      <c r="G150" s="49">
        <f t="shared" si="10"/>
        <v>0</v>
      </c>
      <c r="H150" s="49">
        <f t="shared" si="10"/>
        <v>37</v>
      </c>
      <c r="I150" s="49">
        <f t="shared" si="10"/>
        <v>16</v>
      </c>
      <c r="J150" s="49">
        <f t="shared" si="10"/>
        <v>0</v>
      </c>
      <c r="K150" s="49">
        <f t="shared" si="10"/>
        <v>42</v>
      </c>
      <c r="L150" s="49">
        <f t="shared" si="10"/>
        <v>16</v>
      </c>
      <c r="M150" s="49">
        <f t="shared" si="10"/>
        <v>71</v>
      </c>
      <c r="N150" s="49">
        <f t="shared" si="10"/>
        <v>23</v>
      </c>
      <c r="O150" s="49">
        <f t="shared" si="10"/>
        <v>103</v>
      </c>
      <c r="P150" s="49">
        <f t="shared" si="10"/>
        <v>57</v>
      </c>
      <c r="Q150" s="49">
        <f t="shared" si="10"/>
        <v>101</v>
      </c>
      <c r="R150" s="49">
        <f t="shared" si="10"/>
        <v>69</v>
      </c>
      <c r="S150" s="49">
        <f t="shared" si="10"/>
        <v>28</v>
      </c>
      <c r="T150" s="49">
        <f t="shared" si="10"/>
        <v>117</v>
      </c>
      <c r="U150" s="49">
        <f t="shared" si="10"/>
        <v>99</v>
      </c>
      <c r="V150" s="49">
        <f t="shared" si="10"/>
        <v>19</v>
      </c>
      <c r="W150" s="49">
        <f t="shared" si="10"/>
        <v>48</v>
      </c>
      <c r="X150" s="49">
        <f t="shared" si="10"/>
        <v>44</v>
      </c>
      <c r="Y150" s="49">
        <f t="shared" si="10"/>
        <v>76</v>
      </c>
      <c r="Z150" s="49">
        <f t="shared" si="10"/>
        <v>52</v>
      </c>
      <c r="AA150" s="49">
        <f t="shared" si="10"/>
        <v>19</v>
      </c>
      <c r="AB150" s="49">
        <f t="shared" si="10"/>
        <v>26</v>
      </c>
      <c r="AC150" s="49">
        <f t="shared" si="10"/>
        <v>118</v>
      </c>
      <c r="AD150" s="49">
        <f t="shared" si="10"/>
        <v>47</v>
      </c>
      <c r="AE150" s="49">
        <f t="shared" si="10"/>
        <v>39</v>
      </c>
      <c r="AF150" s="49"/>
      <c r="AG150" s="49"/>
      <c r="AH150" s="49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55">
        <f>AY148+AY149</f>
        <v>1423</v>
      </c>
    </row>
    <row r="151" spans="1:53" ht="16.5">
      <c r="A151" s="62">
        <v>2017</v>
      </c>
      <c r="B151" s="62">
        <v>105</v>
      </c>
      <c r="C151" s="45" t="s">
        <v>79</v>
      </c>
      <c r="D151" s="46">
        <v>16</v>
      </c>
      <c r="E151" s="46">
        <v>21</v>
      </c>
      <c r="F151" s="46">
        <v>4</v>
      </c>
      <c r="G151" s="46"/>
      <c r="H151" s="46">
        <v>7</v>
      </c>
      <c r="I151" s="46">
        <v>4</v>
      </c>
      <c r="J151" s="46"/>
      <c r="K151" s="46">
        <v>5</v>
      </c>
      <c r="L151" s="46">
        <v>4</v>
      </c>
      <c r="M151" s="46">
        <v>20</v>
      </c>
      <c r="N151" s="46">
        <v>3</v>
      </c>
      <c r="O151" s="46">
        <v>23</v>
      </c>
      <c r="P151" s="46">
        <v>13</v>
      </c>
      <c r="Q151" s="46">
        <v>14</v>
      </c>
      <c r="R151" s="46">
        <v>21</v>
      </c>
      <c r="S151" s="46">
        <v>8</v>
      </c>
      <c r="T151" s="46">
        <v>25</v>
      </c>
      <c r="U151" s="46">
        <v>18</v>
      </c>
      <c r="V151" s="46">
        <v>3</v>
      </c>
      <c r="W151" s="46">
        <v>32</v>
      </c>
      <c r="X151" s="46">
        <v>43</v>
      </c>
      <c r="Y151" s="46">
        <v>42</v>
      </c>
      <c r="Z151" s="46">
        <v>26</v>
      </c>
      <c r="AA151" s="46">
        <v>7</v>
      </c>
      <c r="AB151" s="46">
        <v>17</v>
      </c>
      <c r="AC151" s="46">
        <v>64</v>
      </c>
      <c r="AD151" s="46">
        <v>42</v>
      </c>
      <c r="AE151" s="46">
        <v>36</v>
      </c>
      <c r="AF151" s="46"/>
      <c r="AG151" s="46"/>
      <c r="AH151" s="46"/>
      <c r="AI151" s="47">
        <v>27</v>
      </c>
      <c r="AJ151" s="47">
        <v>73</v>
      </c>
      <c r="AK151" s="47">
        <v>68</v>
      </c>
      <c r="AL151" s="47">
        <v>26</v>
      </c>
      <c r="AM151" s="47">
        <v>37</v>
      </c>
      <c r="AN151" s="47">
        <v>16</v>
      </c>
      <c r="AO151" s="47">
        <v>34</v>
      </c>
      <c r="AP151" s="47"/>
      <c r="AQ151" s="47">
        <v>22</v>
      </c>
      <c r="AR151" s="47">
        <v>32</v>
      </c>
      <c r="AS151" s="47">
        <v>31</v>
      </c>
      <c r="AT151" s="47"/>
      <c r="AU151" s="47">
        <v>36</v>
      </c>
      <c r="AV151" s="47">
        <v>5</v>
      </c>
      <c r="AW151" s="47">
        <v>18</v>
      </c>
      <c r="AX151" s="47">
        <v>9</v>
      </c>
      <c r="AY151" s="55">
        <f>SUM(D151:AX151)</f>
        <v>952</v>
      </c>
      <c r="AZ151" s="7">
        <f aca="true" t="shared" si="11" ref="AZ151:AZ171">AY151-SUM(AI151:AX151)</f>
        <v>518</v>
      </c>
      <c r="BA151" s="7">
        <f aca="true" t="shared" si="12" ref="BA151:BA171">SUM(AI151:AX151)</f>
        <v>434</v>
      </c>
    </row>
    <row r="152" spans="1:53" ht="16.5">
      <c r="A152" s="63"/>
      <c r="B152" s="63"/>
      <c r="C152" s="45" t="s">
        <v>80</v>
      </c>
      <c r="D152" s="46">
        <v>28</v>
      </c>
      <c r="E152" s="46">
        <v>90</v>
      </c>
      <c r="F152" s="46">
        <v>10</v>
      </c>
      <c r="G152" s="46"/>
      <c r="H152" s="46">
        <v>16</v>
      </c>
      <c r="I152" s="46">
        <v>16</v>
      </c>
      <c r="J152" s="46"/>
      <c r="K152" s="46">
        <v>43</v>
      </c>
      <c r="L152" s="46">
        <v>11</v>
      </c>
      <c r="M152" s="46">
        <v>49</v>
      </c>
      <c r="N152" s="46">
        <v>23</v>
      </c>
      <c r="O152" s="46">
        <v>82</v>
      </c>
      <c r="P152" s="46">
        <v>40</v>
      </c>
      <c r="Q152" s="46">
        <v>94</v>
      </c>
      <c r="R152" s="46">
        <v>38</v>
      </c>
      <c r="S152" s="46">
        <v>20</v>
      </c>
      <c r="T152" s="46">
        <v>95</v>
      </c>
      <c r="U152" s="46">
        <v>84</v>
      </c>
      <c r="V152" s="46">
        <v>21</v>
      </c>
      <c r="W152" s="46">
        <v>11</v>
      </c>
      <c r="X152" s="46">
        <v>9</v>
      </c>
      <c r="Y152" s="46">
        <v>26</v>
      </c>
      <c r="Z152" s="46">
        <v>29</v>
      </c>
      <c r="AA152" s="46">
        <v>8</v>
      </c>
      <c r="AB152" s="46">
        <v>10</v>
      </c>
      <c r="AC152" s="46">
        <v>50</v>
      </c>
      <c r="AD152" s="46">
        <v>17</v>
      </c>
      <c r="AE152" s="46">
        <v>14</v>
      </c>
      <c r="AF152" s="46"/>
      <c r="AG152" s="46"/>
      <c r="AH152" s="46"/>
      <c r="AI152" s="47">
        <v>20</v>
      </c>
      <c r="AJ152" s="47">
        <v>5</v>
      </c>
      <c r="AK152" s="47">
        <v>19</v>
      </c>
      <c r="AL152" s="47">
        <v>6</v>
      </c>
      <c r="AM152" s="47">
        <v>6</v>
      </c>
      <c r="AN152" s="47">
        <v>19</v>
      </c>
      <c r="AO152" s="47">
        <v>5</v>
      </c>
      <c r="AP152" s="47"/>
      <c r="AQ152" s="47">
        <v>10</v>
      </c>
      <c r="AR152" s="47">
        <v>7</v>
      </c>
      <c r="AS152" s="47">
        <v>5</v>
      </c>
      <c r="AT152" s="47"/>
      <c r="AU152" s="47">
        <v>5</v>
      </c>
      <c r="AV152" s="47">
        <v>26</v>
      </c>
      <c r="AW152" s="47">
        <v>5</v>
      </c>
      <c r="AX152" s="47">
        <v>13</v>
      </c>
      <c r="AY152" s="55">
        <f>SUM(D152:AX152)</f>
        <v>1085</v>
      </c>
      <c r="AZ152" s="7">
        <f t="shared" si="11"/>
        <v>934</v>
      </c>
      <c r="BA152" s="7">
        <f t="shared" si="12"/>
        <v>151</v>
      </c>
    </row>
    <row r="153" spans="1:53" ht="16.5">
      <c r="A153" s="64"/>
      <c r="B153" s="64"/>
      <c r="C153" s="48" t="s">
        <v>81</v>
      </c>
      <c r="D153" s="49">
        <f aca="true" t="shared" si="13" ref="D153:AE153">D151+D152</f>
        <v>44</v>
      </c>
      <c r="E153" s="49">
        <f t="shared" si="13"/>
        <v>111</v>
      </c>
      <c r="F153" s="49">
        <f t="shared" si="13"/>
        <v>14</v>
      </c>
      <c r="G153" s="49">
        <f t="shared" si="13"/>
        <v>0</v>
      </c>
      <c r="H153" s="49">
        <f t="shared" si="13"/>
        <v>23</v>
      </c>
      <c r="I153" s="49">
        <f t="shared" si="13"/>
        <v>20</v>
      </c>
      <c r="J153" s="49">
        <f t="shared" si="13"/>
        <v>0</v>
      </c>
      <c r="K153" s="49">
        <f t="shared" si="13"/>
        <v>48</v>
      </c>
      <c r="L153" s="49">
        <f t="shared" si="13"/>
        <v>15</v>
      </c>
      <c r="M153" s="49">
        <f t="shared" si="13"/>
        <v>69</v>
      </c>
      <c r="N153" s="49">
        <f t="shared" si="13"/>
        <v>26</v>
      </c>
      <c r="O153" s="49">
        <f t="shared" si="13"/>
        <v>105</v>
      </c>
      <c r="P153" s="49">
        <f t="shared" si="13"/>
        <v>53</v>
      </c>
      <c r="Q153" s="49">
        <f t="shared" si="13"/>
        <v>108</v>
      </c>
      <c r="R153" s="49">
        <f t="shared" si="13"/>
        <v>59</v>
      </c>
      <c r="S153" s="49">
        <f t="shared" si="13"/>
        <v>28</v>
      </c>
      <c r="T153" s="49">
        <f t="shared" si="13"/>
        <v>120</v>
      </c>
      <c r="U153" s="49">
        <f t="shared" si="13"/>
        <v>102</v>
      </c>
      <c r="V153" s="49">
        <f t="shared" si="13"/>
        <v>24</v>
      </c>
      <c r="W153" s="49">
        <f t="shared" si="13"/>
        <v>43</v>
      </c>
      <c r="X153" s="49">
        <f t="shared" si="13"/>
        <v>52</v>
      </c>
      <c r="Y153" s="49">
        <f t="shared" si="13"/>
        <v>68</v>
      </c>
      <c r="Z153" s="49">
        <f t="shared" si="13"/>
        <v>55</v>
      </c>
      <c r="AA153" s="49">
        <f t="shared" si="13"/>
        <v>15</v>
      </c>
      <c r="AB153" s="49">
        <f t="shared" si="13"/>
        <v>27</v>
      </c>
      <c r="AC153" s="49">
        <f t="shared" si="13"/>
        <v>114</v>
      </c>
      <c r="AD153" s="49">
        <f t="shared" si="13"/>
        <v>59</v>
      </c>
      <c r="AE153" s="49">
        <f t="shared" si="13"/>
        <v>50</v>
      </c>
      <c r="AF153" s="49"/>
      <c r="AG153" s="49"/>
      <c r="AH153" s="49"/>
      <c r="AI153" s="49">
        <f aca="true" t="shared" si="14" ref="AI153:AO153">SUM(AI151:AI152)</f>
        <v>47</v>
      </c>
      <c r="AJ153" s="49">
        <f t="shared" si="14"/>
        <v>78</v>
      </c>
      <c r="AK153" s="49">
        <f t="shared" si="14"/>
        <v>87</v>
      </c>
      <c r="AL153" s="49">
        <f t="shared" si="14"/>
        <v>32</v>
      </c>
      <c r="AM153" s="49">
        <f t="shared" si="14"/>
        <v>43</v>
      </c>
      <c r="AN153" s="49">
        <f t="shared" si="14"/>
        <v>35</v>
      </c>
      <c r="AO153" s="49">
        <f t="shared" si="14"/>
        <v>39</v>
      </c>
      <c r="AP153" s="49"/>
      <c r="AQ153" s="49">
        <f>SUM(AQ151:AQ152)</f>
        <v>32</v>
      </c>
      <c r="AR153" s="49">
        <f>SUM(AR151:AR152)</f>
        <v>39</v>
      </c>
      <c r="AS153" s="49">
        <f>SUM(AS151:AS152)</f>
        <v>36</v>
      </c>
      <c r="AT153" s="49"/>
      <c r="AU153" s="49">
        <f>SUM(AU151:AU152)</f>
        <v>41</v>
      </c>
      <c r="AV153" s="49">
        <f>SUM(AV151:AV152)</f>
        <v>31</v>
      </c>
      <c r="AW153" s="49">
        <f>SUM(AW151:AW152)</f>
        <v>23</v>
      </c>
      <c r="AX153" s="49">
        <f>SUM(AX151:AX152)</f>
        <v>22</v>
      </c>
      <c r="AY153" s="58">
        <f>AY151+AY152</f>
        <v>2037</v>
      </c>
      <c r="AZ153" s="7">
        <f t="shared" si="11"/>
        <v>1452</v>
      </c>
      <c r="BA153" s="7">
        <f t="shared" si="12"/>
        <v>585</v>
      </c>
    </row>
    <row r="154" spans="1:53" ht="15.75" customHeight="1">
      <c r="A154" s="62">
        <v>2018</v>
      </c>
      <c r="B154" s="62">
        <v>106</v>
      </c>
      <c r="C154" s="45" t="s">
        <v>79</v>
      </c>
      <c r="D154" s="46">
        <v>15</v>
      </c>
      <c r="E154" s="46">
        <v>15</v>
      </c>
      <c r="F154" s="46">
        <v>5</v>
      </c>
      <c r="G154" s="46"/>
      <c r="H154" s="46">
        <v>4</v>
      </c>
      <c r="I154" s="46">
        <v>2</v>
      </c>
      <c r="J154" s="46"/>
      <c r="K154" s="46">
        <v>11</v>
      </c>
      <c r="L154" s="46">
        <v>2</v>
      </c>
      <c r="M154" s="46">
        <v>23</v>
      </c>
      <c r="N154" s="46">
        <v>6</v>
      </c>
      <c r="O154" s="46">
        <v>31</v>
      </c>
      <c r="P154" s="46">
        <v>19</v>
      </c>
      <c r="Q154" s="46">
        <v>14</v>
      </c>
      <c r="R154" s="46">
        <v>19</v>
      </c>
      <c r="S154" s="46">
        <v>8</v>
      </c>
      <c r="T154" s="46">
        <v>21</v>
      </c>
      <c r="U154" s="46">
        <v>18</v>
      </c>
      <c r="V154" s="46">
        <v>4</v>
      </c>
      <c r="W154" s="46">
        <v>32</v>
      </c>
      <c r="X154" s="46">
        <v>46</v>
      </c>
      <c r="Y154" s="46">
        <v>42</v>
      </c>
      <c r="Z154" s="46">
        <v>23</v>
      </c>
      <c r="AA154" s="46">
        <v>11</v>
      </c>
      <c r="AB154" s="46">
        <v>12</v>
      </c>
      <c r="AC154" s="46">
        <v>60</v>
      </c>
      <c r="AD154" s="46">
        <v>31</v>
      </c>
      <c r="AE154" s="46">
        <v>25</v>
      </c>
      <c r="AF154" s="46"/>
      <c r="AG154" s="46"/>
      <c r="AH154" s="46"/>
      <c r="AI154" s="47">
        <v>29</v>
      </c>
      <c r="AJ154" s="47">
        <v>77</v>
      </c>
      <c r="AK154" s="47">
        <v>69</v>
      </c>
      <c r="AL154" s="47">
        <v>28</v>
      </c>
      <c r="AM154" s="47">
        <v>35</v>
      </c>
      <c r="AN154" s="47">
        <v>20</v>
      </c>
      <c r="AO154" s="47">
        <v>35</v>
      </c>
      <c r="AP154" s="47"/>
      <c r="AQ154" s="47">
        <v>31</v>
      </c>
      <c r="AR154" s="47">
        <v>36</v>
      </c>
      <c r="AS154" s="47">
        <v>29</v>
      </c>
      <c r="AT154" s="47"/>
      <c r="AU154" s="47">
        <v>30</v>
      </c>
      <c r="AV154" s="47">
        <v>11</v>
      </c>
      <c r="AW154" s="47">
        <v>10</v>
      </c>
      <c r="AX154" s="47">
        <v>11</v>
      </c>
      <c r="AY154" s="55">
        <f>SUM(D154:AX154)</f>
        <v>950</v>
      </c>
      <c r="AZ154" s="7">
        <f t="shared" si="11"/>
        <v>499</v>
      </c>
      <c r="BA154" s="7">
        <f t="shared" si="12"/>
        <v>451</v>
      </c>
    </row>
    <row r="155" spans="1:53" ht="16.5">
      <c r="A155" s="63"/>
      <c r="B155" s="63"/>
      <c r="C155" s="45" t="s">
        <v>80</v>
      </c>
      <c r="D155" s="46">
        <v>24</v>
      </c>
      <c r="E155" s="46">
        <v>74</v>
      </c>
      <c r="F155" s="46">
        <v>12</v>
      </c>
      <c r="G155" s="46"/>
      <c r="H155" s="46">
        <v>18</v>
      </c>
      <c r="I155" s="46">
        <v>19</v>
      </c>
      <c r="J155" s="46"/>
      <c r="K155" s="46">
        <v>39</v>
      </c>
      <c r="L155" s="46">
        <v>14</v>
      </c>
      <c r="M155" s="46">
        <v>48</v>
      </c>
      <c r="N155" s="46">
        <v>14</v>
      </c>
      <c r="O155" s="46">
        <v>70</v>
      </c>
      <c r="P155" s="46">
        <v>38</v>
      </c>
      <c r="Q155" s="46">
        <v>83</v>
      </c>
      <c r="R155" s="46">
        <v>45</v>
      </c>
      <c r="S155" s="46">
        <v>13</v>
      </c>
      <c r="T155" s="46">
        <v>105</v>
      </c>
      <c r="U155" s="46">
        <v>81</v>
      </c>
      <c r="V155" s="46">
        <v>18</v>
      </c>
      <c r="W155" s="46">
        <v>10</v>
      </c>
      <c r="X155" s="46">
        <v>3</v>
      </c>
      <c r="Y155" s="46">
        <v>19</v>
      </c>
      <c r="Z155" s="46">
        <v>24</v>
      </c>
      <c r="AA155" s="46">
        <v>7</v>
      </c>
      <c r="AB155" s="46">
        <v>11</v>
      </c>
      <c r="AC155" s="46">
        <v>42</v>
      </c>
      <c r="AD155" s="46">
        <v>21</v>
      </c>
      <c r="AE155" s="46">
        <v>18</v>
      </c>
      <c r="AF155" s="46"/>
      <c r="AG155" s="46"/>
      <c r="AH155" s="46"/>
      <c r="AI155" s="47">
        <v>19</v>
      </c>
      <c r="AJ155" s="47">
        <v>11</v>
      </c>
      <c r="AK155" s="47">
        <v>22</v>
      </c>
      <c r="AL155" s="47">
        <v>8</v>
      </c>
      <c r="AM155" s="47">
        <v>11</v>
      </c>
      <c r="AN155" s="47">
        <v>29</v>
      </c>
      <c r="AO155" s="47">
        <v>5</v>
      </c>
      <c r="AP155" s="47"/>
      <c r="AQ155" s="47">
        <v>11</v>
      </c>
      <c r="AR155" s="47">
        <v>3</v>
      </c>
      <c r="AS155" s="47">
        <v>9</v>
      </c>
      <c r="AT155" s="47"/>
      <c r="AU155" s="47">
        <v>12</v>
      </c>
      <c r="AV155" s="47">
        <v>26</v>
      </c>
      <c r="AW155" s="47">
        <v>11</v>
      </c>
      <c r="AX155" s="47">
        <v>9</v>
      </c>
      <c r="AY155" s="55">
        <f>SUM(D155:AX155)</f>
        <v>1056</v>
      </c>
      <c r="AZ155" s="7">
        <f t="shared" si="11"/>
        <v>870</v>
      </c>
      <c r="BA155" s="7">
        <f t="shared" si="12"/>
        <v>186</v>
      </c>
    </row>
    <row r="156" spans="1:53" ht="16.5">
      <c r="A156" s="64"/>
      <c r="B156" s="64"/>
      <c r="C156" s="48" t="s">
        <v>81</v>
      </c>
      <c r="D156" s="49">
        <f aca="true" t="shared" si="15" ref="D156:AE156">D154+D155</f>
        <v>39</v>
      </c>
      <c r="E156" s="49">
        <f t="shared" si="15"/>
        <v>89</v>
      </c>
      <c r="F156" s="49">
        <f t="shared" si="15"/>
        <v>17</v>
      </c>
      <c r="G156" s="49">
        <f t="shared" si="15"/>
        <v>0</v>
      </c>
      <c r="H156" s="49">
        <f t="shared" si="15"/>
        <v>22</v>
      </c>
      <c r="I156" s="49">
        <f t="shared" si="15"/>
        <v>21</v>
      </c>
      <c r="J156" s="49">
        <f t="shared" si="15"/>
        <v>0</v>
      </c>
      <c r="K156" s="49">
        <f t="shared" si="15"/>
        <v>50</v>
      </c>
      <c r="L156" s="49">
        <f t="shared" si="15"/>
        <v>16</v>
      </c>
      <c r="M156" s="49">
        <f t="shared" si="15"/>
        <v>71</v>
      </c>
      <c r="N156" s="49">
        <f t="shared" si="15"/>
        <v>20</v>
      </c>
      <c r="O156" s="49">
        <f t="shared" si="15"/>
        <v>101</v>
      </c>
      <c r="P156" s="49">
        <f t="shared" si="15"/>
        <v>57</v>
      </c>
      <c r="Q156" s="49">
        <f t="shared" si="15"/>
        <v>97</v>
      </c>
      <c r="R156" s="49">
        <f t="shared" si="15"/>
        <v>64</v>
      </c>
      <c r="S156" s="49">
        <f t="shared" si="15"/>
        <v>21</v>
      </c>
      <c r="T156" s="49">
        <f t="shared" si="15"/>
        <v>126</v>
      </c>
      <c r="U156" s="49">
        <f t="shared" si="15"/>
        <v>99</v>
      </c>
      <c r="V156" s="49">
        <f t="shared" si="15"/>
        <v>22</v>
      </c>
      <c r="W156" s="49">
        <f t="shared" si="15"/>
        <v>42</v>
      </c>
      <c r="X156" s="49">
        <f t="shared" si="15"/>
        <v>49</v>
      </c>
      <c r="Y156" s="49">
        <f t="shared" si="15"/>
        <v>61</v>
      </c>
      <c r="Z156" s="49">
        <f t="shared" si="15"/>
        <v>47</v>
      </c>
      <c r="AA156" s="49">
        <f t="shared" si="15"/>
        <v>18</v>
      </c>
      <c r="AB156" s="49">
        <f t="shared" si="15"/>
        <v>23</v>
      </c>
      <c r="AC156" s="49">
        <f t="shared" si="15"/>
        <v>102</v>
      </c>
      <c r="AD156" s="49">
        <f t="shared" si="15"/>
        <v>52</v>
      </c>
      <c r="AE156" s="49">
        <f t="shared" si="15"/>
        <v>43</v>
      </c>
      <c r="AF156" s="49"/>
      <c r="AG156" s="49"/>
      <c r="AH156" s="49"/>
      <c r="AI156" s="49">
        <f aca="true" t="shared" si="16" ref="AI156:AO156">SUM(AI154:AI155)</f>
        <v>48</v>
      </c>
      <c r="AJ156" s="49">
        <f t="shared" si="16"/>
        <v>88</v>
      </c>
      <c r="AK156" s="49">
        <f t="shared" si="16"/>
        <v>91</v>
      </c>
      <c r="AL156" s="49">
        <f t="shared" si="16"/>
        <v>36</v>
      </c>
      <c r="AM156" s="49">
        <f t="shared" si="16"/>
        <v>46</v>
      </c>
      <c r="AN156" s="49">
        <f t="shared" si="16"/>
        <v>49</v>
      </c>
      <c r="AO156" s="49">
        <f t="shared" si="16"/>
        <v>40</v>
      </c>
      <c r="AP156" s="49"/>
      <c r="AQ156" s="49">
        <f>SUM(AQ154:AQ155)</f>
        <v>42</v>
      </c>
      <c r="AR156" s="49">
        <f>SUM(AR154:AR155)</f>
        <v>39</v>
      </c>
      <c r="AS156" s="49">
        <f>SUM(AS154:AS155)</f>
        <v>38</v>
      </c>
      <c r="AT156" s="49"/>
      <c r="AU156" s="49">
        <f>SUM(AU154:AU155)</f>
        <v>42</v>
      </c>
      <c r="AV156" s="49">
        <f>SUM(AV154:AV155)</f>
        <v>37</v>
      </c>
      <c r="AW156" s="49">
        <f>SUM(AW154:AW155)</f>
        <v>21</v>
      </c>
      <c r="AX156" s="49">
        <f>SUM(AX154:AX155)</f>
        <v>20</v>
      </c>
      <c r="AY156" s="58">
        <f>AY154+AY155</f>
        <v>2006</v>
      </c>
      <c r="AZ156" s="7">
        <f t="shared" si="11"/>
        <v>1369</v>
      </c>
      <c r="BA156" s="7">
        <f t="shared" si="12"/>
        <v>637</v>
      </c>
    </row>
    <row r="157" spans="1:53" ht="15.75" customHeight="1">
      <c r="A157" s="62">
        <v>2019</v>
      </c>
      <c r="B157" s="62">
        <v>107</v>
      </c>
      <c r="C157" s="45" t="s">
        <v>79</v>
      </c>
      <c r="D157" s="46">
        <v>24</v>
      </c>
      <c r="E157" s="46">
        <v>19</v>
      </c>
      <c r="F157" s="46">
        <v>6</v>
      </c>
      <c r="G157" s="46"/>
      <c r="H157" s="46">
        <v>6</v>
      </c>
      <c r="I157" s="46">
        <v>6</v>
      </c>
      <c r="J157" s="46"/>
      <c r="K157" s="46">
        <v>4</v>
      </c>
      <c r="L157" s="46">
        <v>4</v>
      </c>
      <c r="M157" s="46">
        <v>19</v>
      </c>
      <c r="N157" s="46">
        <v>1</v>
      </c>
      <c r="O157" s="46">
        <v>34</v>
      </c>
      <c r="P157" s="46">
        <v>11</v>
      </c>
      <c r="Q157" s="46">
        <v>22</v>
      </c>
      <c r="R157" s="46">
        <v>33</v>
      </c>
      <c r="S157" s="46">
        <v>6</v>
      </c>
      <c r="T157" s="46">
        <v>34</v>
      </c>
      <c r="U157" s="46">
        <v>13</v>
      </c>
      <c r="V157" s="46">
        <v>7</v>
      </c>
      <c r="W157" s="46">
        <v>37</v>
      </c>
      <c r="X157" s="46">
        <v>50</v>
      </c>
      <c r="Y157" s="46">
        <v>64</v>
      </c>
      <c r="Z157" s="46">
        <v>26</v>
      </c>
      <c r="AA157" s="46">
        <v>12</v>
      </c>
      <c r="AB157" s="46">
        <v>12</v>
      </c>
      <c r="AC157" s="46">
        <v>66</v>
      </c>
      <c r="AD157" s="46">
        <v>32</v>
      </c>
      <c r="AE157" s="46">
        <v>39</v>
      </c>
      <c r="AF157" s="46">
        <v>7</v>
      </c>
      <c r="AG157" s="46"/>
      <c r="AH157" s="46"/>
      <c r="AI157" s="47">
        <v>28</v>
      </c>
      <c r="AJ157" s="47">
        <v>78</v>
      </c>
      <c r="AK157" s="47">
        <v>65</v>
      </c>
      <c r="AL157" s="47">
        <v>30</v>
      </c>
      <c r="AM157" s="47">
        <v>32</v>
      </c>
      <c r="AN157" s="47">
        <v>19</v>
      </c>
      <c r="AO157" s="47">
        <v>40</v>
      </c>
      <c r="AP157" s="47"/>
      <c r="AQ157" s="47">
        <v>32</v>
      </c>
      <c r="AR157" s="47">
        <v>36</v>
      </c>
      <c r="AS157" s="47">
        <v>20</v>
      </c>
      <c r="AT157" s="47"/>
      <c r="AU157" s="47">
        <v>36</v>
      </c>
      <c r="AV157" s="47">
        <v>13</v>
      </c>
      <c r="AW157" s="47">
        <v>14</v>
      </c>
      <c r="AX157" s="47">
        <v>10</v>
      </c>
      <c r="AY157" s="55">
        <f>SUM(D157:AX157)</f>
        <v>1047</v>
      </c>
      <c r="AZ157" s="7">
        <f t="shared" si="11"/>
        <v>594</v>
      </c>
      <c r="BA157" s="7">
        <f t="shared" si="12"/>
        <v>453</v>
      </c>
    </row>
    <row r="158" spans="1:53" ht="16.5">
      <c r="A158" s="63"/>
      <c r="B158" s="63"/>
      <c r="C158" s="45" t="s">
        <v>80</v>
      </c>
      <c r="D158" s="46">
        <v>26</v>
      </c>
      <c r="E158" s="46">
        <v>73</v>
      </c>
      <c r="F158" s="46">
        <v>13</v>
      </c>
      <c r="G158" s="46"/>
      <c r="H158" s="46">
        <v>19</v>
      </c>
      <c r="I158" s="46">
        <v>18</v>
      </c>
      <c r="J158" s="46"/>
      <c r="K158" s="46">
        <v>32</v>
      </c>
      <c r="L158" s="46">
        <v>13</v>
      </c>
      <c r="M158" s="46">
        <v>38</v>
      </c>
      <c r="N158" s="46">
        <v>16</v>
      </c>
      <c r="O158" s="46">
        <v>63</v>
      </c>
      <c r="P158" s="46">
        <v>47</v>
      </c>
      <c r="Q158" s="46">
        <v>99</v>
      </c>
      <c r="R158" s="46">
        <v>26</v>
      </c>
      <c r="S158" s="46">
        <v>29</v>
      </c>
      <c r="T158" s="46">
        <v>106</v>
      </c>
      <c r="U158" s="46">
        <v>96</v>
      </c>
      <c r="V158" s="46">
        <v>22</v>
      </c>
      <c r="W158" s="46">
        <v>6</v>
      </c>
      <c r="X158" s="46">
        <v>6</v>
      </c>
      <c r="Y158" s="46">
        <v>22</v>
      </c>
      <c r="Z158" s="46">
        <v>23</v>
      </c>
      <c r="AA158" s="46">
        <v>11</v>
      </c>
      <c r="AB158" s="46">
        <v>11</v>
      </c>
      <c r="AC158" s="46">
        <v>45</v>
      </c>
      <c r="AD158" s="46">
        <v>20</v>
      </c>
      <c r="AE158" s="46">
        <v>17</v>
      </c>
      <c r="AF158" s="46">
        <v>16</v>
      </c>
      <c r="AG158" s="46"/>
      <c r="AH158" s="46"/>
      <c r="AI158" s="47">
        <v>16</v>
      </c>
      <c r="AJ158" s="47">
        <v>8</v>
      </c>
      <c r="AK158" s="47">
        <v>21</v>
      </c>
      <c r="AL158" s="47">
        <v>4</v>
      </c>
      <c r="AM158" s="47">
        <v>9</v>
      </c>
      <c r="AN158" s="47">
        <v>25</v>
      </c>
      <c r="AO158" s="47">
        <v>10</v>
      </c>
      <c r="AP158" s="47"/>
      <c r="AQ158" s="47">
        <v>11</v>
      </c>
      <c r="AR158" s="47">
        <v>3</v>
      </c>
      <c r="AS158" s="47">
        <v>3</v>
      </c>
      <c r="AT158" s="47"/>
      <c r="AU158" s="47">
        <v>6</v>
      </c>
      <c r="AV158" s="47">
        <v>27</v>
      </c>
      <c r="AW158" s="47">
        <v>7</v>
      </c>
      <c r="AX158" s="47">
        <v>9</v>
      </c>
      <c r="AY158" s="55">
        <f>SUM(D158:AX158)</f>
        <v>1072</v>
      </c>
      <c r="AZ158" s="7">
        <f t="shared" si="11"/>
        <v>913</v>
      </c>
      <c r="BA158" s="7">
        <f t="shared" si="12"/>
        <v>159</v>
      </c>
    </row>
    <row r="159" spans="1:53" ht="16.5">
      <c r="A159" s="64"/>
      <c r="B159" s="64"/>
      <c r="C159" s="48" t="s">
        <v>81</v>
      </c>
      <c r="D159" s="49">
        <f aca="true" t="shared" si="17" ref="D159:AF159">D157+D158</f>
        <v>50</v>
      </c>
      <c r="E159" s="49">
        <f t="shared" si="17"/>
        <v>92</v>
      </c>
      <c r="F159" s="49">
        <f t="shared" si="17"/>
        <v>19</v>
      </c>
      <c r="G159" s="49">
        <f t="shared" si="17"/>
        <v>0</v>
      </c>
      <c r="H159" s="49">
        <f t="shared" si="17"/>
        <v>25</v>
      </c>
      <c r="I159" s="49">
        <f t="shared" si="17"/>
        <v>24</v>
      </c>
      <c r="J159" s="49">
        <f t="shared" si="17"/>
        <v>0</v>
      </c>
      <c r="K159" s="49">
        <f t="shared" si="17"/>
        <v>36</v>
      </c>
      <c r="L159" s="49">
        <f t="shared" si="17"/>
        <v>17</v>
      </c>
      <c r="M159" s="49">
        <f t="shared" si="17"/>
        <v>57</v>
      </c>
      <c r="N159" s="49">
        <f t="shared" si="17"/>
        <v>17</v>
      </c>
      <c r="O159" s="49">
        <f t="shared" si="17"/>
        <v>97</v>
      </c>
      <c r="P159" s="49">
        <f t="shared" si="17"/>
        <v>58</v>
      </c>
      <c r="Q159" s="49">
        <f t="shared" si="17"/>
        <v>121</v>
      </c>
      <c r="R159" s="49">
        <f t="shared" si="17"/>
        <v>59</v>
      </c>
      <c r="S159" s="49">
        <f t="shared" si="17"/>
        <v>35</v>
      </c>
      <c r="T159" s="49">
        <f t="shared" si="17"/>
        <v>140</v>
      </c>
      <c r="U159" s="49">
        <f t="shared" si="17"/>
        <v>109</v>
      </c>
      <c r="V159" s="49">
        <f t="shared" si="17"/>
        <v>29</v>
      </c>
      <c r="W159" s="49">
        <f t="shared" si="17"/>
        <v>43</v>
      </c>
      <c r="X159" s="49">
        <f t="shared" si="17"/>
        <v>56</v>
      </c>
      <c r="Y159" s="49">
        <f t="shared" si="17"/>
        <v>86</v>
      </c>
      <c r="Z159" s="49">
        <f t="shared" si="17"/>
        <v>49</v>
      </c>
      <c r="AA159" s="49">
        <f t="shared" si="17"/>
        <v>23</v>
      </c>
      <c r="AB159" s="49">
        <f t="shared" si="17"/>
        <v>23</v>
      </c>
      <c r="AC159" s="49">
        <f t="shared" si="17"/>
        <v>111</v>
      </c>
      <c r="AD159" s="49">
        <f t="shared" si="17"/>
        <v>52</v>
      </c>
      <c r="AE159" s="49">
        <f t="shared" si="17"/>
        <v>56</v>
      </c>
      <c r="AF159" s="49">
        <f t="shared" si="17"/>
        <v>23</v>
      </c>
      <c r="AG159" s="49"/>
      <c r="AH159" s="49"/>
      <c r="AI159" s="59">
        <f aca="true" t="shared" si="18" ref="AI159:AO159">SUM(AI157:AI158)</f>
        <v>44</v>
      </c>
      <c r="AJ159" s="59">
        <f t="shared" si="18"/>
        <v>86</v>
      </c>
      <c r="AK159" s="59">
        <f t="shared" si="18"/>
        <v>86</v>
      </c>
      <c r="AL159" s="59">
        <f t="shared" si="18"/>
        <v>34</v>
      </c>
      <c r="AM159" s="59">
        <f t="shared" si="18"/>
        <v>41</v>
      </c>
      <c r="AN159" s="59">
        <f t="shared" si="18"/>
        <v>44</v>
      </c>
      <c r="AO159" s="59">
        <f t="shared" si="18"/>
        <v>50</v>
      </c>
      <c r="AP159" s="59"/>
      <c r="AQ159" s="59">
        <f>SUM(AQ157:AQ158)</f>
        <v>43</v>
      </c>
      <c r="AR159" s="59">
        <f>SUM(AR157:AR158)</f>
        <v>39</v>
      </c>
      <c r="AS159" s="59">
        <f>SUM(AS157:AS158)</f>
        <v>23</v>
      </c>
      <c r="AT159" s="59"/>
      <c r="AU159" s="59">
        <f>SUM(AU157:AU158)</f>
        <v>42</v>
      </c>
      <c r="AV159" s="59">
        <f>SUM(AV157:AV158)</f>
        <v>40</v>
      </c>
      <c r="AW159" s="59">
        <f>SUM(AW157:AW158)</f>
        <v>21</v>
      </c>
      <c r="AX159" s="59">
        <f>SUM(AX157:AX158)</f>
        <v>19</v>
      </c>
      <c r="AY159" s="58">
        <f>AY157+AY158</f>
        <v>2119</v>
      </c>
      <c r="AZ159" s="7">
        <f t="shared" si="11"/>
        <v>1507</v>
      </c>
      <c r="BA159" s="7">
        <f t="shared" si="12"/>
        <v>612</v>
      </c>
    </row>
    <row r="160" spans="1:53" s="23" customFormat="1" ht="15.75" customHeight="1">
      <c r="A160" s="62">
        <v>2020</v>
      </c>
      <c r="B160" s="62">
        <v>108</v>
      </c>
      <c r="C160" s="54" t="s">
        <v>79</v>
      </c>
      <c r="D160" s="47">
        <v>16</v>
      </c>
      <c r="E160" s="47">
        <v>28</v>
      </c>
      <c r="F160" s="47">
        <v>3</v>
      </c>
      <c r="G160" s="47">
        <v>12</v>
      </c>
      <c r="H160" s="47"/>
      <c r="I160" s="47"/>
      <c r="J160" s="47"/>
      <c r="K160" s="47">
        <v>10</v>
      </c>
      <c r="L160" s="47">
        <v>4</v>
      </c>
      <c r="M160" s="47">
        <v>26</v>
      </c>
      <c r="N160" s="47">
        <v>4</v>
      </c>
      <c r="O160" s="47">
        <v>34</v>
      </c>
      <c r="P160" s="47">
        <v>16</v>
      </c>
      <c r="Q160" s="47">
        <v>16</v>
      </c>
      <c r="R160" s="47">
        <v>27</v>
      </c>
      <c r="S160" s="47">
        <v>10</v>
      </c>
      <c r="T160" s="47">
        <v>29</v>
      </c>
      <c r="U160" s="47">
        <v>18</v>
      </c>
      <c r="V160" s="47">
        <v>6</v>
      </c>
      <c r="W160" s="47">
        <v>38</v>
      </c>
      <c r="X160" s="47">
        <v>39</v>
      </c>
      <c r="Y160" s="47">
        <v>47</v>
      </c>
      <c r="Z160" s="47">
        <v>16</v>
      </c>
      <c r="AA160" s="47">
        <v>8</v>
      </c>
      <c r="AB160" s="47">
        <v>8</v>
      </c>
      <c r="AC160" s="47">
        <v>70</v>
      </c>
      <c r="AD160" s="47">
        <v>40</v>
      </c>
      <c r="AE160" s="47">
        <v>24</v>
      </c>
      <c r="AF160" s="47">
        <v>12</v>
      </c>
      <c r="AG160" s="47"/>
      <c r="AH160" s="47"/>
      <c r="AI160" s="47">
        <v>24</v>
      </c>
      <c r="AJ160" s="47">
        <v>67</v>
      </c>
      <c r="AK160" s="47">
        <v>61</v>
      </c>
      <c r="AL160" s="47">
        <v>31</v>
      </c>
      <c r="AM160" s="47">
        <v>31</v>
      </c>
      <c r="AN160" s="47">
        <v>10</v>
      </c>
      <c r="AO160" s="47">
        <v>42</v>
      </c>
      <c r="AP160" s="47"/>
      <c r="AQ160" s="47">
        <v>25</v>
      </c>
      <c r="AR160" s="47">
        <v>30</v>
      </c>
      <c r="AS160" s="47">
        <v>23</v>
      </c>
      <c r="AT160" s="47"/>
      <c r="AU160" s="47">
        <v>33</v>
      </c>
      <c r="AV160" s="47">
        <v>8</v>
      </c>
      <c r="AW160" s="47">
        <v>9</v>
      </c>
      <c r="AX160" s="47">
        <v>7</v>
      </c>
      <c r="AY160" s="55">
        <f>SUM(D160:AX160)</f>
        <v>962</v>
      </c>
      <c r="AZ160" s="7">
        <f t="shared" si="11"/>
        <v>561</v>
      </c>
      <c r="BA160" s="7">
        <f t="shared" si="12"/>
        <v>401</v>
      </c>
    </row>
    <row r="161" spans="1:53" s="23" customFormat="1" ht="16.5">
      <c r="A161" s="63"/>
      <c r="B161" s="63"/>
      <c r="C161" s="54" t="s">
        <v>80</v>
      </c>
      <c r="D161" s="47">
        <v>24</v>
      </c>
      <c r="E161" s="47">
        <v>72</v>
      </c>
      <c r="F161" s="47">
        <v>9</v>
      </c>
      <c r="G161" s="47">
        <v>44</v>
      </c>
      <c r="H161" s="47"/>
      <c r="I161" s="47"/>
      <c r="J161" s="47"/>
      <c r="K161" s="47">
        <v>28</v>
      </c>
      <c r="L161" s="47">
        <v>16</v>
      </c>
      <c r="M161" s="47">
        <v>42</v>
      </c>
      <c r="N161" s="47">
        <v>15</v>
      </c>
      <c r="O161" s="47">
        <v>71</v>
      </c>
      <c r="P161" s="47">
        <v>42</v>
      </c>
      <c r="Q161" s="47">
        <v>99</v>
      </c>
      <c r="R161" s="47">
        <v>38</v>
      </c>
      <c r="S161" s="47">
        <v>16</v>
      </c>
      <c r="T161" s="47">
        <v>107</v>
      </c>
      <c r="U161" s="47">
        <v>94</v>
      </c>
      <c r="V161" s="47">
        <v>24</v>
      </c>
      <c r="W161" s="47">
        <v>9</v>
      </c>
      <c r="X161" s="47">
        <v>7</v>
      </c>
      <c r="Y161" s="47">
        <v>18</v>
      </c>
      <c r="Z161" s="47">
        <v>20</v>
      </c>
      <c r="AA161" s="47">
        <v>7</v>
      </c>
      <c r="AB161" s="47">
        <v>9</v>
      </c>
      <c r="AC161" s="47">
        <v>50</v>
      </c>
      <c r="AD161" s="47">
        <v>28</v>
      </c>
      <c r="AE161" s="47">
        <v>23</v>
      </c>
      <c r="AF161" s="47">
        <v>24</v>
      </c>
      <c r="AG161" s="47"/>
      <c r="AH161" s="47"/>
      <c r="AI161" s="47">
        <v>22</v>
      </c>
      <c r="AJ161" s="47">
        <v>11</v>
      </c>
      <c r="AK161" s="47">
        <v>15</v>
      </c>
      <c r="AL161" s="47">
        <v>6</v>
      </c>
      <c r="AM161" s="47">
        <v>8</v>
      </c>
      <c r="AN161" s="47">
        <v>31</v>
      </c>
      <c r="AO161" s="47">
        <v>5</v>
      </c>
      <c r="AP161" s="47"/>
      <c r="AQ161" s="47">
        <v>8</v>
      </c>
      <c r="AR161" s="47">
        <v>4</v>
      </c>
      <c r="AS161" s="47">
        <v>4</v>
      </c>
      <c r="AT161" s="47"/>
      <c r="AU161" s="47">
        <v>11</v>
      </c>
      <c r="AV161" s="47">
        <v>27</v>
      </c>
      <c r="AW161" s="47">
        <v>12</v>
      </c>
      <c r="AX161" s="47">
        <v>9</v>
      </c>
      <c r="AY161" s="55">
        <f>SUM(D161:AX161)</f>
        <v>1109</v>
      </c>
      <c r="AZ161" s="7">
        <f t="shared" si="11"/>
        <v>936</v>
      </c>
      <c r="BA161" s="7">
        <f t="shared" si="12"/>
        <v>173</v>
      </c>
    </row>
    <row r="162" spans="1:53" ht="16.5">
      <c r="A162" s="64"/>
      <c r="B162" s="64"/>
      <c r="C162" s="48" t="s">
        <v>81</v>
      </c>
      <c r="D162" s="49">
        <f aca="true" t="shared" si="19" ref="D162:AF162">D160+D161</f>
        <v>40</v>
      </c>
      <c r="E162" s="49">
        <f t="shared" si="19"/>
        <v>100</v>
      </c>
      <c r="F162" s="49">
        <f t="shared" si="19"/>
        <v>12</v>
      </c>
      <c r="G162" s="49">
        <f t="shared" si="19"/>
        <v>56</v>
      </c>
      <c r="H162" s="49">
        <f t="shared" si="19"/>
        <v>0</v>
      </c>
      <c r="I162" s="49">
        <f t="shared" si="19"/>
        <v>0</v>
      </c>
      <c r="J162" s="49">
        <f t="shared" si="19"/>
        <v>0</v>
      </c>
      <c r="K162" s="49">
        <f t="shared" si="19"/>
        <v>38</v>
      </c>
      <c r="L162" s="49">
        <f t="shared" si="19"/>
        <v>20</v>
      </c>
      <c r="M162" s="49">
        <f t="shared" si="19"/>
        <v>68</v>
      </c>
      <c r="N162" s="49">
        <f t="shared" si="19"/>
        <v>19</v>
      </c>
      <c r="O162" s="49">
        <f t="shared" si="19"/>
        <v>105</v>
      </c>
      <c r="P162" s="49">
        <f t="shared" si="19"/>
        <v>58</v>
      </c>
      <c r="Q162" s="49">
        <f t="shared" si="19"/>
        <v>115</v>
      </c>
      <c r="R162" s="49">
        <f t="shared" si="19"/>
        <v>65</v>
      </c>
      <c r="S162" s="49">
        <f t="shared" si="19"/>
        <v>26</v>
      </c>
      <c r="T162" s="49">
        <f t="shared" si="19"/>
        <v>136</v>
      </c>
      <c r="U162" s="49">
        <f t="shared" si="19"/>
        <v>112</v>
      </c>
      <c r="V162" s="49">
        <f t="shared" si="19"/>
        <v>30</v>
      </c>
      <c r="W162" s="49">
        <f t="shared" si="19"/>
        <v>47</v>
      </c>
      <c r="X162" s="49">
        <f t="shared" si="19"/>
        <v>46</v>
      </c>
      <c r="Y162" s="49">
        <f t="shared" si="19"/>
        <v>65</v>
      </c>
      <c r="Z162" s="49">
        <f t="shared" si="19"/>
        <v>36</v>
      </c>
      <c r="AA162" s="49">
        <f t="shared" si="19"/>
        <v>15</v>
      </c>
      <c r="AB162" s="49">
        <f t="shared" si="19"/>
        <v>17</v>
      </c>
      <c r="AC162" s="49">
        <f t="shared" si="19"/>
        <v>120</v>
      </c>
      <c r="AD162" s="49">
        <f t="shared" si="19"/>
        <v>68</v>
      </c>
      <c r="AE162" s="49">
        <f t="shared" si="19"/>
        <v>47</v>
      </c>
      <c r="AF162" s="49">
        <f t="shared" si="19"/>
        <v>36</v>
      </c>
      <c r="AG162" s="49"/>
      <c r="AH162" s="49"/>
      <c r="AI162" s="59">
        <f aca="true" t="shared" si="20" ref="AI162:AO162">SUM(AI160:AI161)</f>
        <v>46</v>
      </c>
      <c r="AJ162" s="59">
        <f t="shared" si="20"/>
        <v>78</v>
      </c>
      <c r="AK162" s="59">
        <f t="shared" si="20"/>
        <v>76</v>
      </c>
      <c r="AL162" s="59">
        <f t="shared" si="20"/>
        <v>37</v>
      </c>
      <c r="AM162" s="59">
        <f t="shared" si="20"/>
        <v>39</v>
      </c>
      <c r="AN162" s="59">
        <f t="shared" si="20"/>
        <v>41</v>
      </c>
      <c r="AO162" s="59">
        <f t="shared" si="20"/>
        <v>47</v>
      </c>
      <c r="AP162" s="59"/>
      <c r="AQ162" s="59">
        <f>SUM(AQ160:AQ161)</f>
        <v>33</v>
      </c>
      <c r="AR162" s="59">
        <f>SUM(AR160:AR161)</f>
        <v>34</v>
      </c>
      <c r="AS162" s="59">
        <f>SUM(AS160:AS161)</f>
        <v>27</v>
      </c>
      <c r="AT162" s="59"/>
      <c r="AU162" s="59">
        <f>SUM(AU160:AU161)</f>
        <v>44</v>
      </c>
      <c r="AV162" s="59">
        <f>SUM(AV160:AV161)</f>
        <v>35</v>
      </c>
      <c r="AW162" s="59">
        <f>SUM(AW160:AW161)</f>
        <v>21</v>
      </c>
      <c r="AX162" s="59">
        <f>SUM(AX160:AX161)</f>
        <v>16</v>
      </c>
      <c r="AY162" s="58">
        <f>AY160+AY161</f>
        <v>2071</v>
      </c>
      <c r="AZ162" s="7">
        <f t="shared" si="11"/>
        <v>1497</v>
      </c>
      <c r="BA162" s="7">
        <f t="shared" si="12"/>
        <v>574</v>
      </c>
    </row>
    <row r="163" spans="1:53" s="23" customFormat="1" ht="15.75" customHeight="1">
      <c r="A163" s="62">
        <v>2021</v>
      </c>
      <c r="B163" s="62">
        <v>109</v>
      </c>
      <c r="C163" s="54" t="s">
        <v>79</v>
      </c>
      <c r="D163" s="47">
        <v>17</v>
      </c>
      <c r="E163" s="47">
        <v>17</v>
      </c>
      <c r="F163" s="47">
        <v>7</v>
      </c>
      <c r="G163" s="47">
        <v>7</v>
      </c>
      <c r="H163" s="47"/>
      <c r="I163" s="47"/>
      <c r="J163" s="47"/>
      <c r="K163" s="47">
        <v>10</v>
      </c>
      <c r="L163" s="47">
        <v>4</v>
      </c>
      <c r="M163" s="47">
        <v>22</v>
      </c>
      <c r="N163" s="47">
        <v>0</v>
      </c>
      <c r="O163" s="47">
        <v>38</v>
      </c>
      <c r="P163" s="47">
        <v>18</v>
      </c>
      <c r="Q163" s="47">
        <v>28</v>
      </c>
      <c r="R163" s="47">
        <v>32</v>
      </c>
      <c r="S163" s="47">
        <v>14</v>
      </c>
      <c r="T163" s="47">
        <v>31</v>
      </c>
      <c r="U163" s="47">
        <v>22</v>
      </c>
      <c r="V163" s="47">
        <v>5</v>
      </c>
      <c r="W163" s="47">
        <v>42</v>
      </c>
      <c r="X163" s="47">
        <v>52</v>
      </c>
      <c r="Y163" s="47">
        <v>59</v>
      </c>
      <c r="Z163" s="47">
        <v>18</v>
      </c>
      <c r="AA163" s="47">
        <v>7</v>
      </c>
      <c r="AB163" s="47">
        <v>14</v>
      </c>
      <c r="AC163" s="47">
        <v>73</v>
      </c>
      <c r="AD163" s="47">
        <v>31</v>
      </c>
      <c r="AE163" s="47">
        <v>42</v>
      </c>
      <c r="AF163" s="47">
        <v>1</v>
      </c>
      <c r="AG163" s="47"/>
      <c r="AH163" s="47"/>
      <c r="AI163" s="47">
        <v>12</v>
      </c>
      <c r="AJ163" s="47">
        <v>49</v>
      </c>
      <c r="AK163" s="47">
        <v>36</v>
      </c>
      <c r="AL163" s="47">
        <v>18</v>
      </c>
      <c r="AM163" s="47">
        <v>33</v>
      </c>
      <c r="AN163" s="47">
        <v>16</v>
      </c>
      <c r="AO163" s="47">
        <v>25</v>
      </c>
      <c r="AP163" s="47"/>
      <c r="AQ163" s="47">
        <v>25</v>
      </c>
      <c r="AR163" s="47">
        <v>32</v>
      </c>
      <c r="AS163" s="47">
        <v>25</v>
      </c>
      <c r="AT163" s="47"/>
      <c r="AU163" s="47">
        <v>2</v>
      </c>
      <c r="AV163" s="47">
        <v>0</v>
      </c>
      <c r="AW163" s="47">
        <v>0</v>
      </c>
      <c r="AX163" s="47">
        <v>1</v>
      </c>
      <c r="AY163" s="55">
        <f>SUM(D163:AX163)</f>
        <v>885</v>
      </c>
      <c r="AZ163" s="7">
        <f t="shared" si="11"/>
        <v>611</v>
      </c>
      <c r="BA163" s="7">
        <f t="shared" si="12"/>
        <v>274</v>
      </c>
    </row>
    <row r="164" spans="1:53" s="23" customFormat="1" ht="16.5">
      <c r="A164" s="63"/>
      <c r="B164" s="63"/>
      <c r="C164" s="54" t="s">
        <v>80</v>
      </c>
      <c r="D164" s="47">
        <v>21</v>
      </c>
      <c r="E164" s="47">
        <v>67</v>
      </c>
      <c r="F164" s="47">
        <v>10</v>
      </c>
      <c r="G164" s="47">
        <v>42</v>
      </c>
      <c r="H164" s="47"/>
      <c r="I164" s="47"/>
      <c r="J164" s="47"/>
      <c r="K164" s="47">
        <v>44</v>
      </c>
      <c r="L164" s="47">
        <v>10</v>
      </c>
      <c r="M164" s="47">
        <v>37</v>
      </c>
      <c r="N164" s="47">
        <v>13</v>
      </c>
      <c r="O164" s="47">
        <v>67</v>
      </c>
      <c r="P164" s="47">
        <v>34</v>
      </c>
      <c r="Q164" s="47">
        <v>73</v>
      </c>
      <c r="R164" s="47">
        <v>41</v>
      </c>
      <c r="S164" s="47">
        <v>17</v>
      </c>
      <c r="T164" s="47">
        <v>102</v>
      </c>
      <c r="U164" s="47">
        <v>80</v>
      </c>
      <c r="V164" s="47">
        <v>25</v>
      </c>
      <c r="W164" s="47">
        <v>9</v>
      </c>
      <c r="X164" s="47">
        <v>4</v>
      </c>
      <c r="Y164" s="47">
        <v>33</v>
      </c>
      <c r="Z164" s="47">
        <v>18</v>
      </c>
      <c r="AA164" s="47">
        <v>11</v>
      </c>
      <c r="AB164" s="47">
        <v>12</v>
      </c>
      <c r="AC164" s="47">
        <v>48</v>
      </c>
      <c r="AD164" s="47">
        <v>19</v>
      </c>
      <c r="AE164" s="47">
        <v>25</v>
      </c>
      <c r="AF164" s="47">
        <v>0</v>
      </c>
      <c r="AG164" s="47"/>
      <c r="AH164" s="47"/>
      <c r="AI164" s="47">
        <v>9</v>
      </c>
      <c r="AJ164" s="47">
        <v>5</v>
      </c>
      <c r="AK164" s="47">
        <v>17</v>
      </c>
      <c r="AL164" s="47">
        <v>6</v>
      </c>
      <c r="AM164" s="47">
        <v>6</v>
      </c>
      <c r="AN164" s="47">
        <v>24</v>
      </c>
      <c r="AO164" s="47">
        <v>11</v>
      </c>
      <c r="AP164" s="47"/>
      <c r="AQ164" s="47">
        <v>13</v>
      </c>
      <c r="AR164" s="47">
        <v>7</v>
      </c>
      <c r="AS164" s="47">
        <v>10</v>
      </c>
      <c r="AT164" s="47"/>
      <c r="AU164" s="47">
        <v>2</v>
      </c>
      <c r="AV164" s="47">
        <v>2</v>
      </c>
      <c r="AW164" s="47">
        <v>3</v>
      </c>
      <c r="AX164" s="47">
        <v>1</v>
      </c>
      <c r="AY164" s="55">
        <f>SUM(D164:AX164)</f>
        <v>978</v>
      </c>
      <c r="AZ164" s="7">
        <f t="shared" si="11"/>
        <v>862</v>
      </c>
      <c r="BA164" s="7">
        <f t="shared" si="12"/>
        <v>116</v>
      </c>
    </row>
    <row r="165" spans="1:53" s="23" customFormat="1" ht="15.75" customHeight="1">
      <c r="A165" s="63"/>
      <c r="B165" s="63"/>
      <c r="C165" s="54" t="s">
        <v>72</v>
      </c>
      <c r="D165" s="55">
        <v>19</v>
      </c>
      <c r="E165" s="47">
        <v>29</v>
      </c>
      <c r="F165" s="47">
        <v>5</v>
      </c>
      <c r="G165" s="47">
        <v>8</v>
      </c>
      <c r="H165" s="47"/>
      <c r="I165" s="47"/>
      <c r="J165" s="47"/>
      <c r="K165" s="47">
        <v>9</v>
      </c>
      <c r="L165" s="47">
        <v>4</v>
      </c>
      <c r="M165" s="47">
        <v>10</v>
      </c>
      <c r="N165" s="47">
        <v>1</v>
      </c>
      <c r="O165" s="47">
        <v>32</v>
      </c>
      <c r="P165" s="47">
        <v>22</v>
      </c>
      <c r="Q165" s="47">
        <v>20</v>
      </c>
      <c r="R165" s="47">
        <v>25</v>
      </c>
      <c r="S165" s="47">
        <v>9</v>
      </c>
      <c r="T165" s="47">
        <v>37</v>
      </c>
      <c r="U165" s="47">
        <v>18</v>
      </c>
      <c r="V165" s="47">
        <v>7</v>
      </c>
      <c r="W165" s="47">
        <v>36</v>
      </c>
      <c r="X165" s="47">
        <v>44</v>
      </c>
      <c r="Y165" s="47">
        <v>51</v>
      </c>
      <c r="Z165" s="47">
        <v>13</v>
      </c>
      <c r="AA165" s="47">
        <v>16</v>
      </c>
      <c r="AB165" s="47">
        <v>16</v>
      </c>
      <c r="AC165" s="47">
        <v>55</v>
      </c>
      <c r="AD165" s="47">
        <v>36</v>
      </c>
      <c r="AE165" s="47">
        <v>58</v>
      </c>
      <c r="AF165" s="47"/>
      <c r="AG165" s="47"/>
      <c r="AH165" s="47"/>
      <c r="AI165" s="47">
        <v>10</v>
      </c>
      <c r="AJ165" s="47">
        <v>37</v>
      </c>
      <c r="AK165" s="47">
        <v>25</v>
      </c>
      <c r="AL165" s="47">
        <v>16</v>
      </c>
      <c r="AM165" s="47">
        <v>34</v>
      </c>
      <c r="AN165" s="47">
        <v>8</v>
      </c>
      <c r="AO165" s="47">
        <v>27</v>
      </c>
      <c r="AP165" s="47">
        <v>11</v>
      </c>
      <c r="AQ165" s="47">
        <v>23</v>
      </c>
      <c r="AR165" s="47">
        <v>36</v>
      </c>
      <c r="AS165" s="47">
        <v>19</v>
      </c>
      <c r="AT165" s="47">
        <v>9</v>
      </c>
      <c r="AU165" s="47"/>
      <c r="AV165" s="47"/>
      <c r="AW165" s="47"/>
      <c r="AX165" s="47"/>
      <c r="AY165" s="55">
        <f>SUM(D165:AX165)</f>
        <v>835</v>
      </c>
      <c r="AZ165" s="7">
        <f>AY165-SUM(AI165:AX165)</f>
        <v>580</v>
      </c>
      <c r="BA165" s="7">
        <f>SUM(AI165:AX165)</f>
        <v>255</v>
      </c>
    </row>
    <row r="166" spans="1:53" s="23" customFormat="1" ht="16.5">
      <c r="A166" s="63"/>
      <c r="B166" s="63"/>
      <c r="C166" s="54" t="s">
        <v>73</v>
      </c>
      <c r="D166" s="55">
        <v>17</v>
      </c>
      <c r="E166" s="47">
        <v>61</v>
      </c>
      <c r="F166" s="47">
        <v>17</v>
      </c>
      <c r="G166" s="47">
        <v>55</v>
      </c>
      <c r="H166" s="47"/>
      <c r="I166" s="47"/>
      <c r="J166" s="47"/>
      <c r="K166" s="47">
        <v>42</v>
      </c>
      <c r="L166" s="47">
        <v>14</v>
      </c>
      <c r="M166" s="47">
        <v>39</v>
      </c>
      <c r="N166" s="47">
        <v>16</v>
      </c>
      <c r="O166" s="47">
        <v>81</v>
      </c>
      <c r="P166" s="47">
        <v>31</v>
      </c>
      <c r="Q166" s="47">
        <v>85</v>
      </c>
      <c r="R166" s="47">
        <v>44</v>
      </c>
      <c r="S166" s="47">
        <v>19</v>
      </c>
      <c r="T166" s="47">
        <v>105</v>
      </c>
      <c r="U166" s="47">
        <v>89</v>
      </c>
      <c r="V166" s="47">
        <v>38</v>
      </c>
      <c r="W166" s="47">
        <v>8</v>
      </c>
      <c r="X166" s="47">
        <v>5</v>
      </c>
      <c r="Y166" s="47">
        <v>23</v>
      </c>
      <c r="Z166" s="47">
        <v>18</v>
      </c>
      <c r="AA166" s="47">
        <v>13</v>
      </c>
      <c r="AB166" s="47">
        <v>12</v>
      </c>
      <c r="AC166" s="47">
        <v>44</v>
      </c>
      <c r="AD166" s="47">
        <v>26</v>
      </c>
      <c r="AE166" s="47">
        <v>27</v>
      </c>
      <c r="AF166" s="47">
        <v>1</v>
      </c>
      <c r="AG166" s="47">
        <v>4</v>
      </c>
      <c r="AH166" s="47"/>
      <c r="AI166" s="47">
        <v>10</v>
      </c>
      <c r="AJ166" s="47">
        <v>6</v>
      </c>
      <c r="AK166" s="47">
        <v>13</v>
      </c>
      <c r="AL166" s="47">
        <v>5</v>
      </c>
      <c r="AM166" s="47">
        <v>13</v>
      </c>
      <c r="AN166" s="47">
        <v>26</v>
      </c>
      <c r="AO166" s="47">
        <v>9</v>
      </c>
      <c r="AP166" s="47">
        <v>3</v>
      </c>
      <c r="AQ166" s="47">
        <v>12</v>
      </c>
      <c r="AR166" s="47">
        <v>2</v>
      </c>
      <c r="AS166" s="47">
        <v>11</v>
      </c>
      <c r="AT166" s="47">
        <v>1</v>
      </c>
      <c r="AU166" s="47"/>
      <c r="AV166" s="47">
        <v>4</v>
      </c>
      <c r="AW166" s="47"/>
      <c r="AX166" s="47">
        <v>3</v>
      </c>
      <c r="AY166" s="55">
        <f>SUM(D166:AX166)</f>
        <v>1052</v>
      </c>
      <c r="AZ166" s="7">
        <f>AY166-SUM(AI166:AX166)</f>
        <v>934</v>
      </c>
      <c r="BA166" s="7">
        <f>SUM(AI166:AX166)</f>
        <v>118</v>
      </c>
    </row>
    <row r="167" spans="1:53" ht="16.5">
      <c r="A167" s="63"/>
      <c r="B167" s="63"/>
      <c r="C167" s="48" t="s">
        <v>74</v>
      </c>
      <c r="D167" s="49">
        <f>D165+D166</f>
        <v>36</v>
      </c>
      <c r="E167" s="49">
        <f>E165+E166</f>
        <v>90</v>
      </c>
      <c r="F167" s="49">
        <f>F165+F166</f>
        <v>22</v>
      </c>
      <c r="G167" s="49">
        <f>G165+G166</f>
        <v>63</v>
      </c>
      <c r="H167" s="49">
        <f>H165+H166</f>
        <v>0</v>
      </c>
      <c r="I167" s="49">
        <f>I165+I166</f>
        <v>0</v>
      </c>
      <c r="J167" s="49">
        <f>J165+J166</f>
        <v>0</v>
      </c>
      <c r="K167" s="49">
        <f>K165+K166</f>
        <v>51</v>
      </c>
      <c r="L167" s="49">
        <f>L165+L166</f>
        <v>18</v>
      </c>
      <c r="M167" s="49">
        <f>M165+M166</f>
        <v>49</v>
      </c>
      <c r="N167" s="49">
        <f>N165+N166</f>
        <v>17</v>
      </c>
      <c r="O167" s="49">
        <f>O165+O166</f>
        <v>113</v>
      </c>
      <c r="P167" s="49">
        <f>P165+P166</f>
        <v>53</v>
      </c>
      <c r="Q167" s="49">
        <f>Q165+Q166</f>
        <v>105</v>
      </c>
      <c r="R167" s="49">
        <f>R165+R166</f>
        <v>69</v>
      </c>
      <c r="S167" s="49">
        <f>S165+S166</f>
        <v>28</v>
      </c>
      <c r="T167" s="49">
        <f>T165+T166</f>
        <v>142</v>
      </c>
      <c r="U167" s="49">
        <f>U165+U166</f>
        <v>107</v>
      </c>
      <c r="V167" s="49">
        <f>V165+V166</f>
        <v>45</v>
      </c>
      <c r="W167" s="49">
        <f>W165+W166</f>
        <v>44</v>
      </c>
      <c r="X167" s="49">
        <f>X165+X166</f>
        <v>49</v>
      </c>
      <c r="Y167" s="49">
        <f>Y165+Y166</f>
        <v>74</v>
      </c>
      <c r="Z167" s="49">
        <f>Z165+Z166</f>
        <v>31</v>
      </c>
      <c r="AA167" s="49">
        <f>AA165+AA166</f>
        <v>29</v>
      </c>
      <c r="AB167" s="49">
        <f>AB165+AB166</f>
        <v>28</v>
      </c>
      <c r="AC167" s="49">
        <f>AC165+AC166</f>
        <v>99</v>
      </c>
      <c r="AD167" s="49">
        <f>AD165+AD166</f>
        <v>62</v>
      </c>
      <c r="AE167" s="49">
        <f>AE165+AE166</f>
        <v>85</v>
      </c>
      <c r="AF167" s="49">
        <f>AF165+AF166</f>
        <v>1</v>
      </c>
      <c r="AG167" s="49"/>
      <c r="AH167" s="49"/>
      <c r="AI167" s="59">
        <f>SUM(AI165:AI166)</f>
        <v>20</v>
      </c>
      <c r="AJ167" s="59">
        <f>SUM(AJ165:AJ166)</f>
        <v>43</v>
      </c>
      <c r="AK167" s="59">
        <f>SUM(AK165:AK166)</f>
        <v>38</v>
      </c>
      <c r="AL167" s="59">
        <f>SUM(AL165:AL166)</f>
        <v>21</v>
      </c>
      <c r="AM167" s="59">
        <f>SUM(AM165:AM166)</f>
        <v>47</v>
      </c>
      <c r="AN167" s="59">
        <f>SUM(AN165:AN166)</f>
        <v>34</v>
      </c>
      <c r="AO167" s="59">
        <f>SUM(AO165:AO166)</f>
        <v>36</v>
      </c>
      <c r="AP167" s="59"/>
      <c r="AQ167" s="59">
        <f>SUM(AQ165:AQ166)</f>
        <v>35</v>
      </c>
      <c r="AR167" s="59">
        <f>SUM(AR165:AR166)</f>
        <v>38</v>
      </c>
      <c r="AS167" s="59">
        <f>SUM(AS165:AS166)</f>
        <v>30</v>
      </c>
      <c r="AT167" s="59"/>
      <c r="AU167" s="59">
        <f>SUM(AU165:AU166)</f>
        <v>0</v>
      </c>
      <c r="AV167" s="59">
        <f>SUM(AV165:AV166)</f>
        <v>4</v>
      </c>
      <c r="AW167" s="59">
        <f>SUM(AW165:AW166)</f>
        <v>0</v>
      </c>
      <c r="AX167" s="59">
        <f>SUM(AX165:AX166)</f>
        <v>3</v>
      </c>
      <c r="AY167" s="58">
        <f>AY165+AY166</f>
        <v>1887</v>
      </c>
      <c r="AZ167" s="7">
        <f>AY167-SUM(AI167:AX167)</f>
        <v>1538</v>
      </c>
      <c r="BA167" s="7">
        <f>SUM(AI167:AX167)</f>
        <v>349</v>
      </c>
    </row>
    <row r="168" spans="1:53" ht="16.5">
      <c r="A168" s="64"/>
      <c r="B168" s="64"/>
      <c r="C168" s="48" t="s">
        <v>81</v>
      </c>
      <c r="D168" s="49">
        <f aca="true" t="shared" si="21" ref="D168:AF168">D163+D164</f>
        <v>38</v>
      </c>
      <c r="E168" s="49">
        <f t="shared" si="21"/>
        <v>84</v>
      </c>
      <c r="F168" s="49">
        <f t="shared" si="21"/>
        <v>17</v>
      </c>
      <c r="G168" s="49">
        <f t="shared" si="21"/>
        <v>49</v>
      </c>
      <c r="H168" s="49">
        <f t="shared" si="21"/>
        <v>0</v>
      </c>
      <c r="I168" s="49">
        <f t="shared" si="21"/>
        <v>0</v>
      </c>
      <c r="J168" s="49">
        <f t="shared" si="21"/>
        <v>0</v>
      </c>
      <c r="K168" s="49">
        <f t="shared" si="21"/>
        <v>54</v>
      </c>
      <c r="L168" s="49">
        <f t="shared" si="21"/>
        <v>14</v>
      </c>
      <c r="M168" s="49">
        <f t="shared" si="21"/>
        <v>59</v>
      </c>
      <c r="N168" s="49">
        <f t="shared" si="21"/>
        <v>13</v>
      </c>
      <c r="O168" s="49">
        <f t="shared" si="21"/>
        <v>105</v>
      </c>
      <c r="P168" s="49">
        <f t="shared" si="21"/>
        <v>52</v>
      </c>
      <c r="Q168" s="49">
        <f t="shared" si="21"/>
        <v>101</v>
      </c>
      <c r="R168" s="49">
        <f t="shared" si="21"/>
        <v>73</v>
      </c>
      <c r="S168" s="49">
        <f t="shared" si="21"/>
        <v>31</v>
      </c>
      <c r="T168" s="49">
        <f t="shared" si="21"/>
        <v>133</v>
      </c>
      <c r="U168" s="49">
        <f t="shared" si="21"/>
        <v>102</v>
      </c>
      <c r="V168" s="49">
        <f t="shared" si="21"/>
        <v>30</v>
      </c>
      <c r="W168" s="49">
        <f t="shared" si="21"/>
        <v>51</v>
      </c>
      <c r="X168" s="49">
        <f t="shared" si="21"/>
        <v>56</v>
      </c>
      <c r="Y168" s="49">
        <f t="shared" si="21"/>
        <v>92</v>
      </c>
      <c r="Z168" s="49">
        <f t="shared" si="21"/>
        <v>36</v>
      </c>
      <c r="AA168" s="49">
        <f t="shared" si="21"/>
        <v>18</v>
      </c>
      <c r="AB168" s="49">
        <f t="shared" si="21"/>
        <v>26</v>
      </c>
      <c r="AC168" s="49">
        <f t="shared" si="21"/>
        <v>121</v>
      </c>
      <c r="AD168" s="49">
        <f t="shared" si="21"/>
        <v>50</v>
      </c>
      <c r="AE168" s="49">
        <f t="shared" si="21"/>
        <v>67</v>
      </c>
      <c r="AF168" s="49">
        <f t="shared" si="21"/>
        <v>1</v>
      </c>
      <c r="AG168" s="49"/>
      <c r="AH168" s="49"/>
      <c r="AI168" s="59">
        <f aca="true" t="shared" si="22" ref="AI168:AO168">SUM(AI163:AI164)</f>
        <v>21</v>
      </c>
      <c r="AJ168" s="59">
        <f t="shared" si="22"/>
        <v>54</v>
      </c>
      <c r="AK168" s="59">
        <f t="shared" si="22"/>
        <v>53</v>
      </c>
      <c r="AL168" s="59">
        <f t="shared" si="22"/>
        <v>24</v>
      </c>
      <c r="AM168" s="59">
        <f t="shared" si="22"/>
        <v>39</v>
      </c>
      <c r="AN168" s="59">
        <f t="shared" si="22"/>
        <v>40</v>
      </c>
      <c r="AO168" s="59">
        <f t="shared" si="22"/>
        <v>36</v>
      </c>
      <c r="AP168" s="59"/>
      <c r="AQ168" s="59">
        <f>SUM(AQ163:AQ164)</f>
        <v>38</v>
      </c>
      <c r="AR168" s="59">
        <f>SUM(AR163:AR164)</f>
        <v>39</v>
      </c>
      <c r="AS168" s="59">
        <f>SUM(AS163:AS164)</f>
        <v>35</v>
      </c>
      <c r="AT168" s="59"/>
      <c r="AU168" s="59">
        <f>SUM(AU163:AU164)</f>
        <v>4</v>
      </c>
      <c r="AV168" s="59">
        <f>SUM(AV163:AV164)</f>
        <v>2</v>
      </c>
      <c r="AW168" s="59">
        <f>SUM(AW163:AW164)</f>
        <v>3</v>
      </c>
      <c r="AX168" s="59">
        <f>SUM(AX163:AX164)</f>
        <v>2</v>
      </c>
      <c r="AY168" s="58">
        <f>AY163+AY164</f>
        <v>1863</v>
      </c>
      <c r="AZ168" s="7">
        <f t="shared" si="11"/>
        <v>1473</v>
      </c>
      <c r="BA168" s="7">
        <f t="shared" si="12"/>
        <v>390</v>
      </c>
    </row>
    <row r="169" spans="1:53" s="23" customFormat="1" ht="15.75" customHeight="1">
      <c r="A169" s="62">
        <v>2023</v>
      </c>
      <c r="B169" s="62">
        <v>111</v>
      </c>
      <c r="C169" s="54" t="s">
        <v>79</v>
      </c>
      <c r="D169" s="55">
        <v>13</v>
      </c>
      <c r="E169" s="47">
        <v>36</v>
      </c>
      <c r="F169" s="47">
        <v>8</v>
      </c>
      <c r="G169" s="47">
        <v>13</v>
      </c>
      <c r="H169" s="47"/>
      <c r="I169" s="47"/>
      <c r="J169" s="47"/>
      <c r="K169" s="47">
        <v>5</v>
      </c>
      <c r="L169" s="47">
        <v>5</v>
      </c>
      <c r="M169" s="47">
        <v>19</v>
      </c>
      <c r="N169" s="47">
        <v>5</v>
      </c>
      <c r="O169" s="47">
        <v>42</v>
      </c>
      <c r="P169" s="47">
        <v>25</v>
      </c>
      <c r="Q169" s="47">
        <v>21</v>
      </c>
      <c r="R169" s="47">
        <v>23</v>
      </c>
      <c r="S169" s="47">
        <v>7</v>
      </c>
      <c r="T169" s="47">
        <v>44</v>
      </c>
      <c r="U169" s="47">
        <v>25</v>
      </c>
      <c r="V169" s="47">
        <v>13</v>
      </c>
      <c r="W169" s="47">
        <v>35</v>
      </c>
      <c r="X169" s="47">
        <v>28</v>
      </c>
      <c r="Y169" s="47">
        <v>51</v>
      </c>
      <c r="Z169" s="47">
        <v>18</v>
      </c>
      <c r="AA169" s="47">
        <v>19</v>
      </c>
      <c r="AB169" s="47">
        <v>11</v>
      </c>
      <c r="AC169" s="47">
        <v>71</v>
      </c>
      <c r="AD169" s="47">
        <v>32</v>
      </c>
      <c r="AE169" s="47">
        <v>42</v>
      </c>
      <c r="AF169" s="47"/>
      <c r="AG169" s="47">
        <v>21</v>
      </c>
      <c r="AH169" s="47">
        <v>1</v>
      </c>
      <c r="AI169" s="47">
        <v>4</v>
      </c>
      <c r="AJ169" s="47">
        <v>31</v>
      </c>
      <c r="AK169" s="47">
        <v>30</v>
      </c>
      <c r="AL169" s="47">
        <v>32</v>
      </c>
      <c r="AM169" s="47">
        <v>32</v>
      </c>
      <c r="AN169" s="47">
        <v>10</v>
      </c>
      <c r="AO169" s="47">
        <v>28</v>
      </c>
      <c r="AP169" s="47">
        <v>13</v>
      </c>
      <c r="AQ169" s="47">
        <v>26</v>
      </c>
      <c r="AR169" s="47">
        <v>25</v>
      </c>
      <c r="AS169" s="47">
        <v>13</v>
      </c>
      <c r="AT169" s="47">
        <v>21</v>
      </c>
      <c r="AU169" s="47"/>
      <c r="AV169" s="47"/>
      <c r="AW169" s="47"/>
      <c r="AX169" s="47"/>
      <c r="AY169" s="55">
        <f>SUM(D169:AX169)</f>
        <v>898</v>
      </c>
      <c r="AZ169" s="7">
        <f t="shared" si="11"/>
        <v>633</v>
      </c>
      <c r="BA169" s="7">
        <f t="shared" si="12"/>
        <v>265</v>
      </c>
    </row>
    <row r="170" spans="1:53" s="23" customFormat="1" ht="16.5">
      <c r="A170" s="63"/>
      <c r="B170" s="63"/>
      <c r="C170" s="54" t="s">
        <v>80</v>
      </c>
      <c r="D170" s="55">
        <v>20</v>
      </c>
      <c r="E170" s="47">
        <v>64</v>
      </c>
      <c r="F170" s="47">
        <v>11</v>
      </c>
      <c r="G170" s="47">
        <v>50</v>
      </c>
      <c r="H170" s="47"/>
      <c r="I170" s="47"/>
      <c r="J170" s="47"/>
      <c r="K170" s="47">
        <v>48</v>
      </c>
      <c r="L170" s="47">
        <v>15</v>
      </c>
      <c r="M170" s="47">
        <v>30</v>
      </c>
      <c r="N170" s="47">
        <v>21</v>
      </c>
      <c r="O170" s="47">
        <v>72</v>
      </c>
      <c r="P170" s="47">
        <v>37</v>
      </c>
      <c r="Q170" s="47">
        <v>82</v>
      </c>
      <c r="R170" s="47">
        <v>34</v>
      </c>
      <c r="S170" s="47">
        <v>14</v>
      </c>
      <c r="T170" s="47">
        <v>88</v>
      </c>
      <c r="U170" s="47">
        <v>84</v>
      </c>
      <c r="V170" s="47">
        <v>36</v>
      </c>
      <c r="W170" s="47">
        <v>9</v>
      </c>
      <c r="X170" s="47">
        <v>11</v>
      </c>
      <c r="Y170" s="47">
        <v>22</v>
      </c>
      <c r="Z170" s="47">
        <v>24</v>
      </c>
      <c r="AA170" s="47">
        <v>8</v>
      </c>
      <c r="AB170" s="47">
        <v>9</v>
      </c>
      <c r="AC170" s="47">
        <v>48</v>
      </c>
      <c r="AD170" s="47">
        <v>28</v>
      </c>
      <c r="AE170" s="47">
        <v>25</v>
      </c>
      <c r="AF170" s="47">
        <v>1</v>
      </c>
      <c r="AG170" s="47">
        <v>8</v>
      </c>
      <c r="AH170" s="47">
        <v>2</v>
      </c>
      <c r="AI170" s="47">
        <v>3</v>
      </c>
      <c r="AJ170" s="47"/>
      <c r="AK170" s="47">
        <v>10</v>
      </c>
      <c r="AL170" s="47">
        <v>12</v>
      </c>
      <c r="AM170" s="47">
        <v>8</v>
      </c>
      <c r="AN170" s="47">
        <v>27</v>
      </c>
      <c r="AO170" s="47">
        <v>6</v>
      </c>
      <c r="AP170" s="47">
        <v>9</v>
      </c>
      <c r="AQ170" s="47">
        <v>6</v>
      </c>
      <c r="AR170" s="47">
        <v>6</v>
      </c>
      <c r="AS170" s="47">
        <v>17</v>
      </c>
      <c r="AT170" s="47">
        <v>8</v>
      </c>
      <c r="AU170" s="47"/>
      <c r="AV170" s="47"/>
      <c r="AW170" s="47"/>
      <c r="AX170" s="47">
        <v>1</v>
      </c>
      <c r="AY170" s="55">
        <f>SUM(D170:AX170)</f>
        <v>1014</v>
      </c>
      <c r="AZ170" s="7">
        <f t="shared" si="11"/>
        <v>901</v>
      </c>
      <c r="BA170" s="7">
        <f t="shared" si="12"/>
        <v>113</v>
      </c>
    </row>
    <row r="171" spans="1:53" ht="16.5">
      <c r="A171" s="64"/>
      <c r="B171" s="64"/>
      <c r="C171" s="48" t="s">
        <v>81</v>
      </c>
      <c r="D171" s="49">
        <f aca="true" t="shared" si="23" ref="D171:AE171">D169+D170</f>
        <v>33</v>
      </c>
      <c r="E171" s="49">
        <f t="shared" si="23"/>
        <v>100</v>
      </c>
      <c r="F171" s="49">
        <f t="shared" si="23"/>
        <v>19</v>
      </c>
      <c r="G171" s="49">
        <f t="shared" si="23"/>
        <v>63</v>
      </c>
      <c r="H171" s="49">
        <f t="shared" si="23"/>
        <v>0</v>
      </c>
      <c r="I171" s="49">
        <f t="shared" si="23"/>
        <v>0</v>
      </c>
      <c r="J171" s="49">
        <f t="shared" si="23"/>
        <v>0</v>
      </c>
      <c r="K171" s="49">
        <f t="shared" si="23"/>
        <v>53</v>
      </c>
      <c r="L171" s="49">
        <f t="shared" si="23"/>
        <v>20</v>
      </c>
      <c r="M171" s="49">
        <f t="shared" si="23"/>
        <v>49</v>
      </c>
      <c r="N171" s="49">
        <f t="shared" si="23"/>
        <v>26</v>
      </c>
      <c r="O171" s="49">
        <f t="shared" si="23"/>
        <v>114</v>
      </c>
      <c r="P171" s="49">
        <f t="shared" si="23"/>
        <v>62</v>
      </c>
      <c r="Q171" s="49">
        <f t="shared" si="23"/>
        <v>103</v>
      </c>
      <c r="R171" s="49">
        <f t="shared" si="23"/>
        <v>57</v>
      </c>
      <c r="S171" s="49">
        <f t="shared" si="23"/>
        <v>21</v>
      </c>
      <c r="T171" s="49">
        <f t="shared" si="23"/>
        <v>132</v>
      </c>
      <c r="U171" s="49">
        <f t="shared" si="23"/>
        <v>109</v>
      </c>
      <c r="V171" s="49">
        <f t="shared" si="23"/>
        <v>49</v>
      </c>
      <c r="W171" s="49">
        <f t="shared" si="23"/>
        <v>44</v>
      </c>
      <c r="X171" s="49">
        <f t="shared" si="23"/>
        <v>39</v>
      </c>
      <c r="Y171" s="49">
        <f t="shared" si="23"/>
        <v>73</v>
      </c>
      <c r="Z171" s="49">
        <f t="shared" si="23"/>
        <v>42</v>
      </c>
      <c r="AA171" s="49">
        <f t="shared" si="23"/>
        <v>27</v>
      </c>
      <c r="AB171" s="49">
        <f t="shared" si="23"/>
        <v>20</v>
      </c>
      <c r="AC171" s="49">
        <f t="shared" si="23"/>
        <v>119</v>
      </c>
      <c r="AD171" s="49">
        <f t="shared" si="23"/>
        <v>60</v>
      </c>
      <c r="AE171" s="49">
        <f t="shared" si="23"/>
        <v>67</v>
      </c>
      <c r="AF171" s="49"/>
      <c r="AG171" s="49"/>
      <c r="AH171" s="49"/>
      <c r="AI171" s="59">
        <f aca="true" t="shared" si="24" ref="AI171:AO171">SUM(AI169:AI170)</f>
        <v>7</v>
      </c>
      <c r="AJ171" s="59">
        <f t="shared" si="24"/>
        <v>31</v>
      </c>
      <c r="AK171" s="59">
        <f t="shared" si="24"/>
        <v>40</v>
      </c>
      <c r="AL171" s="59">
        <f t="shared" si="24"/>
        <v>44</v>
      </c>
      <c r="AM171" s="59">
        <f t="shared" si="24"/>
        <v>40</v>
      </c>
      <c r="AN171" s="59">
        <f t="shared" si="24"/>
        <v>37</v>
      </c>
      <c r="AO171" s="59">
        <f t="shared" si="24"/>
        <v>34</v>
      </c>
      <c r="AP171" s="59"/>
      <c r="AQ171" s="59">
        <f>SUM(AQ169:AQ170)</f>
        <v>32</v>
      </c>
      <c r="AR171" s="59">
        <f>SUM(AR169:AR170)</f>
        <v>31</v>
      </c>
      <c r="AS171" s="59">
        <f>SUM(AS169:AS170)</f>
        <v>30</v>
      </c>
      <c r="AT171" s="59"/>
      <c r="AU171" s="59">
        <f>SUM(AU169:AU170)</f>
        <v>0</v>
      </c>
      <c r="AV171" s="59">
        <f>SUM(AV169:AV170)</f>
        <v>0</v>
      </c>
      <c r="AW171" s="59">
        <f>SUM(AW169:AW170)</f>
        <v>0</v>
      </c>
      <c r="AX171" s="59">
        <f>SUM(AX169:AX170)</f>
        <v>1</v>
      </c>
      <c r="AY171" s="58">
        <f>AY169+AY170</f>
        <v>1912</v>
      </c>
      <c r="AZ171" s="7">
        <f t="shared" si="11"/>
        <v>1585</v>
      </c>
      <c r="BA171" s="7">
        <f t="shared" si="12"/>
        <v>327</v>
      </c>
    </row>
    <row r="172" spans="1:51" ht="24.75" customHeight="1">
      <c r="A172" s="73" t="s">
        <v>82</v>
      </c>
      <c r="B172" s="74"/>
      <c r="C172" s="75"/>
      <c r="D172" s="60">
        <f aca="true" t="shared" si="25" ref="D172:M172">SUM(D4:D171)/2</f>
        <v>1028</v>
      </c>
      <c r="E172" s="60">
        <f t="shared" si="25"/>
        <v>3917</v>
      </c>
      <c r="F172" s="60">
        <f t="shared" si="25"/>
        <v>183</v>
      </c>
      <c r="G172" s="60">
        <f t="shared" si="25"/>
        <v>784</v>
      </c>
      <c r="H172" s="60">
        <f t="shared" si="25"/>
        <v>1134</v>
      </c>
      <c r="I172" s="60">
        <f t="shared" si="25"/>
        <v>503</v>
      </c>
      <c r="J172" s="60">
        <f t="shared" si="25"/>
        <v>1693</v>
      </c>
      <c r="K172" s="60">
        <f t="shared" si="25"/>
        <v>798</v>
      </c>
      <c r="L172" s="60">
        <f t="shared" si="25"/>
        <v>323</v>
      </c>
      <c r="M172" s="60">
        <f t="shared" si="25"/>
        <v>2660</v>
      </c>
      <c r="N172" s="60">
        <v>16</v>
      </c>
      <c r="O172" s="60">
        <f aca="true" t="shared" si="26" ref="O172:AY172">SUM(O4:O171)/2</f>
        <v>3680</v>
      </c>
      <c r="P172" s="60">
        <f t="shared" si="26"/>
        <v>2428</v>
      </c>
      <c r="Q172" s="60">
        <f t="shared" si="26"/>
        <v>4095</v>
      </c>
      <c r="R172" s="60">
        <f t="shared" si="26"/>
        <v>2594</v>
      </c>
      <c r="S172" s="60">
        <f t="shared" si="26"/>
        <v>280</v>
      </c>
      <c r="T172" s="60">
        <f t="shared" si="26"/>
        <v>3122</v>
      </c>
      <c r="U172" s="60">
        <f t="shared" si="26"/>
        <v>4283</v>
      </c>
      <c r="V172" s="60">
        <f t="shared" si="26"/>
        <v>329</v>
      </c>
      <c r="W172" s="60">
        <f t="shared" si="26"/>
        <v>1752</v>
      </c>
      <c r="X172" s="60">
        <f t="shared" si="26"/>
        <v>1814</v>
      </c>
      <c r="Y172" s="60">
        <f t="shared" si="26"/>
        <v>1090</v>
      </c>
      <c r="Z172" s="60">
        <f t="shared" si="26"/>
        <v>1300</v>
      </c>
      <c r="AA172" s="60">
        <f t="shared" si="26"/>
        <v>194</v>
      </c>
      <c r="AB172" s="60">
        <f t="shared" si="26"/>
        <v>268</v>
      </c>
      <c r="AC172" s="60">
        <f t="shared" si="26"/>
        <v>3177</v>
      </c>
      <c r="AD172" s="60">
        <f t="shared" si="26"/>
        <v>1107</v>
      </c>
      <c r="AE172" s="60">
        <f t="shared" si="26"/>
        <v>683</v>
      </c>
      <c r="AF172" s="60">
        <f t="shared" si="26"/>
        <v>61.5</v>
      </c>
      <c r="AG172" s="60">
        <f t="shared" si="26"/>
        <v>16.5</v>
      </c>
      <c r="AH172" s="60">
        <f t="shared" si="26"/>
        <v>1.5</v>
      </c>
      <c r="AI172" s="61">
        <f t="shared" si="26"/>
        <v>233</v>
      </c>
      <c r="AJ172" s="61">
        <f t="shared" si="26"/>
        <v>458</v>
      </c>
      <c r="AK172" s="61">
        <f t="shared" si="26"/>
        <v>471</v>
      </c>
      <c r="AL172" s="61">
        <f t="shared" si="26"/>
        <v>228</v>
      </c>
      <c r="AM172" s="61">
        <f t="shared" si="26"/>
        <v>295</v>
      </c>
      <c r="AN172" s="61">
        <f t="shared" si="26"/>
        <v>280</v>
      </c>
      <c r="AO172" s="61">
        <f t="shared" si="26"/>
        <v>282</v>
      </c>
      <c r="AP172" s="61">
        <f t="shared" si="26"/>
        <v>18</v>
      </c>
      <c r="AQ172" s="61">
        <f t="shared" si="26"/>
        <v>255</v>
      </c>
      <c r="AR172" s="61">
        <f t="shared" si="26"/>
        <v>259</v>
      </c>
      <c r="AS172" s="61">
        <f t="shared" si="26"/>
        <v>219</v>
      </c>
      <c r="AT172" s="61">
        <f t="shared" si="26"/>
        <v>19.5</v>
      </c>
      <c r="AU172" s="61">
        <f t="shared" si="26"/>
        <v>173</v>
      </c>
      <c r="AV172" s="61">
        <f t="shared" si="26"/>
        <v>149</v>
      </c>
      <c r="AW172" s="61">
        <f t="shared" si="26"/>
        <v>89</v>
      </c>
      <c r="AX172" s="61">
        <f t="shared" si="26"/>
        <v>83</v>
      </c>
      <c r="AY172" s="43">
        <f t="shared" si="26"/>
        <v>49189</v>
      </c>
    </row>
    <row r="173" spans="1:51" ht="16.5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Y173" s="20"/>
    </row>
    <row r="174" spans="1:59" ht="16.5">
      <c r="A174" s="32" t="s">
        <v>58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5"/>
      <c r="BF174" s="24"/>
      <c r="BG174" s="25"/>
    </row>
    <row r="175" spans="1:59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5"/>
      <c r="BF175" s="24"/>
      <c r="BG175" s="25"/>
    </row>
    <row r="176" spans="1:5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Y176" s="21"/>
    </row>
    <row r="177" spans="1:5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Y177" s="21"/>
    </row>
    <row r="178" spans="1:5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Y178" s="21"/>
    </row>
    <row r="179" spans="1:5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Y179" s="21"/>
    </row>
    <row r="180" spans="1:5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Y180" s="21"/>
    </row>
    <row r="181" spans="1:5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Y181" s="21"/>
    </row>
    <row r="182" spans="1:5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Y182" s="21"/>
    </row>
    <row r="183" spans="1:5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Y183" s="21"/>
    </row>
    <row r="184" spans="1:5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Y184" s="21"/>
    </row>
    <row r="185" spans="1:5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Y185" s="21"/>
    </row>
    <row r="186" spans="1:5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Y186" s="21"/>
    </row>
    <row r="187" spans="1:5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Y187" s="21"/>
    </row>
    <row r="188" spans="1:5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Y188" s="21"/>
    </row>
    <row r="189" spans="1:5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Y189" s="21"/>
    </row>
    <row r="190" spans="1:5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Y190" s="21"/>
    </row>
    <row r="191" spans="1:5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Y191" s="21"/>
    </row>
    <row r="192" spans="1:5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Y192" s="21"/>
    </row>
    <row r="193" spans="1:5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Y193" s="21"/>
    </row>
    <row r="194" spans="1:5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Y194" s="21"/>
    </row>
    <row r="195" spans="1:5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Y195" s="21"/>
    </row>
    <row r="196" spans="1:5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Y196" s="21"/>
    </row>
    <row r="197" spans="1:5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Y197" s="21"/>
    </row>
    <row r="198" spans="1:5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Y198" s="21"/>
    </row>
    <row r="199" spans="1:5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Y199" s="21"/>
    </row>
    <row r="200" spans="1:5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Y200" s="21"/>
    </row>
    <row r="201" spans="1:5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Y201" s="21"/>
    </row>
    <row r="202" spans="1:5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Y202" s="21"/>
    </row>
    <row r="203" spans="1:5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Y203" s="21"/>
    </row>
    <row r="204" spans="1:5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Y204" s="21"/>
    </row>
    <row r="205" spans="1:5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Y205" s="21"/>
    </row>
    <row r="206" spans="1:5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Y206" s="21"/>
    </row>
    <row r="207" spans="1:5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Y207" s="21"/>
    </row>
    <row r="208" spans="1:5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Y208" s="21"/>
    </row>
    <row r="209" spans="1:5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Y209" s="21"/>
    </row>
    <row r="210" spans="1:5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Y210" s="21"/>
    </row>
    <row r="211" spans="1:5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Y211" s="21"/>
    </row>
    <row r="212" spans="1:5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Y212" s="21"/>
    </row>
    <row r="213" spans="1:5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Y213" s="21"/>
    </row>
    <row r="214" spans="1:5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Y214" s="21"/>
    </row>
    <row r="215" spans="1:5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Y215" s="21"/>
    </row>
    <row r="216" spans="1:5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Y216" s="21"/>
    </row>
    <row r="217" spans="1:5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Y217" s="21"/>
    </row>
    <row r="218" spans="1:5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Y218" s="21"/>
    </row>
    <row r="219" spans="1:5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Y219" s="21"/>
    </row>
    <row r="220" spans="1:5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Y220" s="21"/>
    </row>
    <row r="221" spans="1:5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Y221" s="21"/>
    </row>
    <row r="222" spans="1:5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Y222" s="21"/>
    </row>
    <row r="223" spans="1:5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Y223" s="21"/>
    </row>
    <row r="224" spans="1:5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Y224" s="21"/>
    </row>
    <row r="225" spans="1:5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Y225" s="21"/>
    </row>
    <row r="226" spans="1:5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Y226" s="21"/>
    </row>
    <row r="227" spans="1:5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Y227" s="21"/>
    </row>
    <row r="228" spans="1:5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Y228" s="21"/>
    </row>
  </sheetData>
  <sheetProtection/>
  <mergeCells count="124">
    <mergeCell ref="B112:B114"/>
    <mergeCell ref="B94:B96"/>
    <mergeCell ref="B67:B69"/>
    <mergeCell ref="B79:B81"/>
    <mergeCell ref="B145:B147"/>
    <mergeCell ref="B49:B51"/>
    <mergeCell ref="B136:B138"/>
    <mergeCell ref="B121:B123"/>
    <mergeCell ref="B70:B72"/>
    <mergeCell ref="B97:B99"/>
    <mergeCell ref="B100:B102"/>
    <mergeCell ref="B82:B84"/>
    <mergeCell ref="B43:B45"/>
    <mergeCell ref="B73:B75"/>
    <mergeCell ref="B61:B63"/>
    <mergeCell ref="B28:B30"/>
    <mergeCell ref="B25:B27"/>
    <mergeCell ref="B85:B87"/>
    <mergeCell ref="B52:B54"/>
    <mergeCell ref="B31:B33"/>
    <mergeCell ref="B34:B36"/>
    <mergeCell ref="B37:B39"/>
    <mergeCell ref="B40:B42"/>
    <mergeCell ref="B13:B15"/>
    <mergeCell ref="W2:Y2"/>
    <mergeCell ref="D2:F2"/>
    <mergeCell ref="B16:B18"/>
    <mergeCell ref="B19:B21"/>
    <mergeCell ref="B22:B24"/>
    <mergeCell ref="B4:B6"/>
    <mergeCell ref="B7:B9"/>
    <mergeCell ref="B115:B117"/>
    <mergeCell ref="B55:B57"/>
    <mergeCell ref="B58:B60"/>
    <mergeCell ref="B103:B105"/>
    <mergeCell ref="B106:B108"/>
    <mergeCell ref="B76:B78"/>
    <mergeCell ref="B88:B90"/>
    <mergeCell ref="B64:B66"/>
    <mergeCell ref="B109:B111"/>
    <mergeCell ref="B91:B93"/>
    <mergeCell ref="B1:AY1"/>
    <mergeCell ref="G2:N2"/>
    <mergeCell ref="O2:S2"/>
    <mergeCell ref="T2:V2"/>
    <mergeCell ref="B2:C2"/>
    <mergeCell ref="B10:B12"/>
    <mergeCell ref="AU2:AX2"/>
    <mergeCell ref="AC2:AF2"/>
    <mergeCell ref="Z2:AB2"/>
    <mergeCell ref="A4:A6"/>
    <mergeCell ref="A7:A9"/>
    <mergeCell ref="A10:A12"/>
    <mergeCell ref="A13:A15"/>
    <mergeCell ref="A16:A18"/>
    <mergeCell ref="A19:A21"/>
    <mergeCell ref="A22:A24"/>
    <mergeCell ref="A25:A27"/>
    <mergeCell ref="B46:B48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103:A105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B127:B129"/>
    <mergeCell ref="B133:B135"/>
    <mergeCell ref="A106:A108"/>
    <mergeCell ref="A109:A111"/>
    <mergeCell ref="A112:A114"/>
    <mergeCell ref="A115:A117"/>
    <mergeCell ref="B130:B132"/>
    <mergeCell ref="B118:B120"/>
    <mergeCell ref="A118:A120"/>
    <mergeCell ref="A121:A123"/>
    <mergeCell ref="A124:A126"/>
    <mergeCell ref="A127:A129"/>
    <mergeCell ref="A130:A132"/>
    <mergeCell ref="B124:B126"/>
    <mergeCell ref="B139:B141"/>
    <mergeCell ref="A136:A138"/>
    <mergeCell ref="A139:A141"/>
    <mergeCell ref="A142:A144"/>
    <mergeCell ref="A148:A150"/>
    <mergeCell ref="B148:B150"/>
    <mergeCell ref="A145:A147"/>
    <mergeCell ref="A172:C172"/>
    <mergeCell ref="B169:B171"/>
    <mergeCell ref="A151:A153"/>
    <mergeCell ref="B151:B153"/>
    <mergeCell ref="A169:A171"/>
    <mergeCell ref="A154:A156"/>
    <mergeCell ref="B154:B156"/>
    <mergeCell ref="A160:A162"/>
    <mergeCell ref="A163:A168"/>
    <mergeCell ref="B163:B168"/>
    <mergeCell ref="AI2:AP2"/>
    <mergeCell ref="AG2:AH2"/>
    <mergeCell ref="AQ2:AT2"/>
    <mergeCell ref="B160:B162"/>
    <mergeCell ref="A157:A159"/>
    <mergeCell ref="B157:B159"/>
    <mergeCell ref="A133:A135"/>
    <mergeCell ref="B142:B144"/>
  </mergeCells>
  <printOptions/>
  <pageMargins left="0.7480314960629921" right="0.7480314960629921" top="0.1968503937007874" bottom="0.3937007874015748" header="0.11811023622047245" footer="0.11811023622047245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P8" sqref="P8"/>
    </sheetView>
  </sheetViews>
  <sheetFormatPr defaultColWidth="9.00390625" defaultRowHeight="16.5"/>
  <sheetData>
    <row r="1" spans="1:15" s="7" customFormat="1" ht="19.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6" customFormat="1" ht="20.25" customHeight="1">
      <c r="A2" s="98" t="s">
        <v>40</v>
      </c>
      <c r="B2" s="99"/>
      <c r="C2" s="99"/>
      <c r="D2" s="99"/>
      <c r="E2" s="99"/>
      <c r="F2" s="99"/>
      <c r="G2" s="100"/>
      <c r="H2" s="91" t="s">
        <v>41</v>
      </c>
      <c r="I2" s="92"/>
      <c r="J2" s="93"/>
      <c r="K2" s="94" t="s">
        <v>42</v>
      </c>
      <c r="L2" s="95"/>
      <c r="M2" s="95"/>
      <c r="N2" s="96"/>
      <c r="O2" s="10"/>
    </row>
    <row r="3" spans="1:15" s="8" customFormat="1" ht="237" customHeight="1">
      <c r="A3" s="11" t="s">
        <v>50</v>
      </c>
      <c r="B3" s="11" t="s">
        <v>43</v>
      </c>
      <c r="C3" s="11" t="s">
        <v>51</v>
      </c>
      <c r="D3" s="11" t="s">
        <v>52</v>
      </c>
      <c r="E3" s="11" t="s">
        <v>53</v>
      </c>
      <c r="F3" s="11" t="s">
        <v>54</v>
      </c>
      <c r="G3" s="11" t="s">
        <v>44</v>
      </c>
      <c r="H3" s="11" t="s">
        <v>45</v>
      </c>
      <c r="I3" s="11" t="s">
        <v>46</v>
      </c>
      <c r="J3" s="11" t="s">
        <v>55</v>
      </c>
      <c r="K3" s="11" t="s">
        <v>56</v>
      </c>
      <c r="L3" s="11" t="s">
        <v>57</v>
      </c>
      <c r="M3" s="11" t="s">
        <v>47</v>
      </c>
      <c r="N3" s="11" t="s">
        <v>48</v>
      </c>
      <c r="O3" s="11" t="s">
        <v>25</v>
      </c>
    </row>
    <row r="4" spans="1:15" s="17" customFormat="1" ht="15.75" customHeight="1">
      <c r="A4" s="15">
        <v>24</v>
      </c>
      <c r="B4" s="15">
        <v>67</v>
      </c>
      <c r="C4" s="14">
        <v>61</v>
      </c>
      <c r="D4" s="14">
        <v>31</v>
      </c>
      <c r="E4" s="14">
        <v>31</v>
      </c>
      <c r="F4" s="14">
        <v>10</v>
      </c>
      <c r="G4" s="14">
        <v>42</v>
      </c>
      <c r="H4" s="14">
        <v>24</v>
      </c>
      <c r="I4" s="14">
        <v>30</v>
      </c>
      <c r="J4" s="14">
        <v>23</v>
      </c>
      <c r="K4" s="14">
        <v>33</v>
      </c>
      <c r="L4" s="14">
        <v>8</v>
      </c>
      <c r="M4" s="14">
        <v>9</v>
      </c>
      <c r="N4" s="14">
        <v>7</v>
      </c>
      <c r="O4" s="16">
        <f>SUM(A4:N4)</f>
        <v>400</v>
      </c>
    </row>
    <row r="5" spans="1:15" s="17" customFormat="1" ht="16.5">
      <c r="A5" s="15">
        <v>22</v>
      </c>
      <c r="B5" s="15">
        <v>11</v>
      </c>
      <c r="C5" s="14">
        <v>15</v>
      </c>
      <c r="D5" s="14">
        <v>6</v>
      </c>
      <c r="E5" s="14">
        <v>8</v>
      </c>
      <c r="F5" s="14">
        <v>31</v>
      </c>
      <c r="G5" s="14">
        <v>5</v>
      </c>
      <c r="H5" s="14">
        <v>8</v>
      </c>
      <c r="I5" s="14">
        <v>3</v>
      </c>
      <c r="J5" s="14">
        <v>4</v>
      </c>
      <c r="K5" s="14">
        <v>11</v>
      </c>
      <c r="L5" s="14">
        <v>27</v>
      </c>
      <c r="M5" s="14">
        <v>12</v>
      </c>
      <c r="N5" s="14">
        <v>9</v>
      </c>
      <c r="O5" s="16">
        <f>SUM(A5:N5)</f>
        <v>172</v>
      </c>
    </row>
    <row r="6" spans="1:15" s="7" customFormat="1" ht="16.5">
      <c r="A6" s="12">
        <f>SUM(A4:A5)</f>
        <v>46</v>
      </c>
      <c r="B6" s="12">
        <f aca="true" t="shared" si="0" ref="B6:N6">SUM(B4:B5)</f>
        <v>78</v>
      </c>
      <c r="C6" s="12">
        <f t="shared" si="0"/>
        <v>76</v>
      </c>
      <c r="D6" s="12">
        <f t="shared" si="0"/>
        <v>37</v>
      </c>
      <c r="E6" s="12">
        <f t="shared" si="0"/>
        <v>39</v>
      </c>
      <c r="F6" s="12">
        <f t="shared" si="0"/>
        <v>41</v>
      </c>
      <c r="G6" s="12">
        <f t="shared" si="0"/>
        <v>47</v>
      </c>
      <c r="H6" s="12">
        <f t="shared" si="0"/>
        <v>32</v>
      </c>
      <c r="I6" s="12">
        <f t="shared" si="0"/>
        <v>33</v>
      </c>
      <c r="J6" s="12">
        <f t="shared" si="0"/>
        <v>27</v>
      </c>
      <c r="K6" s="12">
        <f t="shared" si="0"/>
        <v>44</v>
      </c>
      <c r="L6" s="12">
        <f t="shared" si="0"/>
        <v>35</v>
      </c>
      <c r="M6" s="12">
        <f t="shared" si="0"/>
        <v>21</v>
      </c>
      <c r="N6" s="12">
        <f t="shared" si="0"/>
        <v>16</v>
      </c>
      <c r="O6" s="13">
        <f>O4+O5</f>
        <v>572</v>
      </c>
    </row>
  </sheetData>
  <sheetProtection/>
  <mergeCells count="4">
    <mergeCell ref="H2:J2"/>
    <mergeCell ref="K2:N2"/>
    <mergeCell ref="A1:O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liand</dc:creator>
  <cp:keywords/>
  <dc:description/>
  <cp:lastModifiedBy>user</cp:lastModifiedBy>
  <cp:lastPrinted>2013-10-11T07:25:48Z</cp:lastPrinted>
  <dcterms:created xsi:type="dcterms:W3CDTF">2010-01-27T01:50:09Z</dcterms:created>
  <dcterms:modified xsi:type="dcterms:W3CDTF">2023-10-02T04:05:47Z</dcterms:modified>
  <cp:category/>
  <cp:version/>
  <cp:contentType/>
  <cp:contentStatus/>
</cp:coreProperties>
</file>