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360" windowHeight="8730"/>
  </bookViews>
  <sheets>
    <sheet name="學士班" sheetId="1" r:id="rId1"/>
  </sheets>
  <calcPr calcId="144525"/>
</workbook>
</file>

<file path=xl/calcChain.xml><?xml version="1.0" encoding="utf-8"?>
<calcChain xmlns="http://schemas.openxmlformats.org/spreadsheetml/2006/main">
  <c r="D66" i="1" l="1"/>
  <c r="D69" i="1" s="1"/>
  <c r="D67" i="1"/>
  <c r="B67" i="1" s="1"/>
  <c r="D68" i="1"/>
  <c r="C66" i="1"/>
  <c r="B66" i="1" s="1"/>
  <c r="C67" i="1"/>
  <c r="C68" i="1"/>
  <c r="B68" i="1" s="1"/>
  <c r="D65" i="1"/>
  <c r="C65" i="1"/>
  <c r="B65" i="1"/>
  <c r="E69" i="1"/>
  <c r="F69" i="1"/>
  <c r="G69" i="1"/>
  <c r="H69" i="1"/>
  <c r="I69" i="1"/>
  <c r="J69" i="1"/>
  <c r="K69" i="1"/>
  <c r="L69" i="1"/>
  <c r="M69" i="1"/>
  <c r="N69" i="1"/>
  <c r="O69" i="1"/>
  <c r="P69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D57" i="1"/>
  <c r="D58" i="1"/>
  <c r="B58" i="1" s="1"/>
  <c r="D59" i="1"/>
  <c r="B59" i="1" s="1"/>
  <c r="D60" i="1"/>
  <c r="D62" i="1"/>
  <c r="B62" i="1" s="1"/>
  <c r="C57" i="1"/>
  <c r="C58" i="1"/>
  <c r="C59" i="1"/>
  <c r="C60" i="1"/>
  <c r="C62" i="1"/>
  <c r="D56" i="1"/>
  <c r="C56" i="1"/>
  <c r="B57" i="1"/>
  <c r="B60" i="1"/>
  <c r="B56" i="1"/>
  <c r="B52" i="1"/>
  <c r="B53" i="1"/>
  <c r="D52" i="1"/>
  <c r="D53" i="1"/>
  <c r="C52" i="1"/>
  <c r="C54" i="1" s="1"/>
  <c r="C53" i="1"/>
  <c r="D51" i="1"/>
  <c r="C51" i="1"/>
  <c r="B51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M75" i="1" l="1"/>
  <c r="M76" i="1"/>
  <c r="E75" i="1"/>
  <c r="E76" i="1"/>
  <c r="E74" i="1" s="1"/>
  <c r="L75" i="1"/>
  <c r="L76" i="1"/>
  <c r="D75" i="1"/>
  <c r="D76" i="1"/>
  <c r="K76" i="1"/>
  <c r="K74" i="1" s="1"/>
  <c r="K75" i="1"/>
  <c r="C75" i="1"/>
  <c r="C76" i="1"/>
  <c r="C74" i="1" s="1"/>
  <c r="H76" i="1"/>
  <c r="H74" i="1" s="1"/>
  <c r="H75" i="1"/>
  <c r="O75" i="1"/>
  <c r="O76" i="1"/>
  <c r="O74" i="1" s="1"/>
  <c r="G75" i="1"/>
  <c r="G76" i="1"/>
  <c r="G74" i="1" s="1"/>
  <c r="J75" i="1"/>
  <c r="J76" i="1"/>
  <c r="J74" i="1" s="1"/>
  <c r="I75" i="1"/>
  <c r="I76" i="1"/>
  <c r="P76" i="1"/>
  <c r="P75" i="1"/>
  <c r="N76" i="1"/>
  <c r="N74" i="1" s="1"/>
  <c r="N75" i="1"/>
  <c r="F75" i="1"/>
  <c r="F76" i="1"/>
  <c r="F74" i="1" s="1"/>
  <c r="B69" i="1"/>
  <c r="C69" i="1"/>
  <c r="B63" i="1"/>
  <c r="B54" i="1"/>
  <c r="P74" i="1" l="1"/>
  <c r="D74" i="1"/>
  <c r="I74" i="1"/>
  <c r="B75" i="1"/>
  <c r="B76" i="1"/>
  <c r="L74" i="1"/>
  <c r="M74" i="1"/>
  <c r="B74" i="1" l="1"/>
</calcChain>
</file>

<file path=xl/sharedStrings.xml><?xml version="1.0" encoding="utf-8"?>
<sst xmlns="http://schemas.openxmlformats.org/spreadsheetml/2006/main" count="96" uniqueCount="72">
  <si>
    <t>一０六學年度第2學期 學士班 院系人數統計</t>
  </si>
  <si>
    <t>統計日期:2018年03月08日</t>
  </si>
  <si>
    <t>院 系 別</t>
  </si>
  <si>
    <t>共 計</t>
  </si>
  <si>
    <t>一年級</t>
  </si>
  <si>
    <t>二年級</t>
  </si>
  <si>
    <t>三年級</t>
  </si>
  <si>
    <t>四年級</t>
  </si>
  <si>
    <t>五年級</t>
  </si>
  <si>
    <t>六年級</t>
  </si>
  <si>
    <t>計</t>
  </si>
  <si>
    <t>男</t>
  </si>
  <si>
    <t>女</t>
  </si>
  <si>
    <t>【人文社會學院】</t>
  </si>
  <si>
    <t>中國文學系</t>
  </si>
  <si>
    <t>外國語文學系</t>
  </si>
  <si>
    <t>人文社會學院學士班</t>
  </si>
  <si>
    <t>人文社會學院國際生學士學位學程</t>
  </si>
  <si>
    <t>本 院 合 計</t>
  </si>
  <si>
    <t>【科技管理學院】</t>
  </si>
  <si>
    <t>經濟學系</t>
  </si>
  <si>
    <t>計量財務金融學系</t>
  </si>
  <si>
    <t>科技管理學院學士班</t>
  </si>
  <si>
    <t>【電機資訊學院】</t>
  </si>
  <si>
    <t>資訊工程學系</t>
  </si>
  <si>
    <t>電機工程學系</t>
  </si>
  <si>
    <t>電機資訊學院學士班</t>
  </si>
  <si>
    <t>【工學院】</t>
  </si>
  <si>
    <t>化學工程學系</t>
  </si>
  <si>
    <t>工業工程與工程管理學系</t>
  </si>
  <si>
    <t>工學院學士班</t>
  </si>
  <si>
    <t>材料科學工程學系</t>
  </si>
  <si>
    <t>動力機械工程學系</t>
  </si>
  <si>
    <t>【生命科學院】</t>
  </si>
  <si>
    <t>醫學科學系</t>
  </si>
  <si>
    <t>生命科學系</t>
  </si>
  <si>
    <t>生命科學院學士班</t>
  </si>
  <si>
    <t>【原子科學院】</t>
  </si>
  <si>
    <t>生醫工程與環境科學系</t>
  </si>
  <si>
    <t>工程與系統科學系</t>
  </si>
  <si>
    <t>原子科學院學士班</t>
  </si>
  <si>
    <t>【理學院】</t>
  </si>
  <si>
    <t>化學系</t>
  </si>
  <si>
    <t>數學系應用數學組</t>
  </si>
  <si>
    <t>數學系數學組</t>
  </si>
  <si>
    <t>物理學系物理組</t>
  </si>
  <si>
    <t>物理學系光電物理組</t>
  </si>
  <si>
    <t>理學院學士班</t>
  </si>
  <si>
    <t>【清華學院】</t>
  </si>
  <si>
    <t>清華學院學士班</t>
  </si>
  <si>
    <t>【藝術學院】</t>
  </si>
  <si>
    <t>音樂學系</t>
  </si>
  <si>
    <t>【竹師教育學院】</t>
  </si>
  <si>
    <t>幼兒教育學系</t>
  </si>
  <si>
    <t>教育與學習科技學系</t>
  </si>
  <si>
    <t>英語教學系</t>
  </si>
  <si>
    <t>教育心理與諮商學系</t>
  </si>
  <si>
    <t>體育學系</t>
  </si>
  <si>
    <t>特殊教育學系</t>
  </si>
  <si>
    <t>學士後</t>
  </si>
  <si>
    <t>學士後法律學士學位學程</t>
  </si>
  <si>
    <t>全 校 總 計</t>
  </si>
  <si>
    <t>環境與文化資源學系</t>
    <phoneticPr fontId="1" type="noConversion"/>
  </si>
  <si>
    <t>應用數學系</t>
  </si>
  <si>
    <t>藝術與設計學系設計組</t>
    <phoneticPr fontId="1" type="noConversion"/>
  </si>
  <si>
    <t>藝術與設計學系創作組</t>
    <phoneticPr fontId="1" type="noConversion"/>
  </si>
  <si>
    <t>【系所調整院務中心】</t>
    <phoneticPr fontId="1" type="noConversion"/>
  </si>
  <si>
    <t>中國語文學系</t>
  </si>
  <si>
    <t>應用科學系生命科學組</t>
    <phoneticPr fontId="1" type="noConversion"/>
  </si>
  <si>
    <t>應用科學系材料科學組</t>
    <phoneticPr fontId="1" type="noConversion"/>
  </si>
  <si>
    <t>校 本  部  合 計</t>
    <phoneticPr fontId="1" type="noConversion"/>
  </si>
  <si>
    <t>南 大 校 區 合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</si>
</sst>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9" xfId="0" applyFont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3" borderId="0" xfId="0" applyFont="1" applyFill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46" workbookViewId="0">
      <selection activeCell="B63" sqref="B63"/>
    </sheetView>
  </sheetViews>
  <sheetFormatPr defaultRowHeight="16.5"/>
  <cols>
    <col min="1" max="1" width="31.125" customWidth="1"/>
    <col min="2" max="16" width="5.75" customWidth="1"/>
  </cols>
  <sheetData>
    <row r="1" spans="1:16" ht="25.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>
      <c r="A2" s="1"/>
    </row>
    <row r="3" spans="1:16">
      <c r="A3" s="2"/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>
      <c r="A4" s="39" t="s">
        <v>2</v>
      </c>
      <c r="B4" s="41" t="s">
        <v>3</v>
      </c>
      <c r="C4" s="42"/>
      <c r="D4" s="43"/>
      <c r="E4" s="34" t="s">
        <v>4</v>
      </c>
      <c r="F4" s="35"/>
      <c r="G4" s="34" t="s">
        <v>5</v>
      </c>
      <c r="H4" s="35"/>
      <c r="I4" s="34" t="s">
        <v>6</v>
      </c>
      <c r="J4" s="35"/>
      <c r="K4" s="34" t="s">
        <v>7</v>
      </c>
      <c r="L4" s="35"/>
      <c r="M4" s="34" t="s">
        <v>8</v>
      </c>
      <c r="N4" s="35"/>
      <c r="O4" s="34" t="s">
        <v>9</v>
      </c>
      <c r="P4" s="35"/>
    </row>
    <row r="5" spans="1:16">
      <c r="A5" s="40"/>
      <c r="B5" s="3" t="s">
        <v>10</v>
      </c>
      <c r="C5" s="3" t="s">
        <v>11</v>
      </c>
      <c r="D5" s="3" t="s">
        <v>12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3" t="s">
        <v>11</v>
      </c>
      <c r="N5" s="3" t="s">
        <v>12</v>
      </c>
      <c r="O5" s="3" t="s">
        <v>11</v>
      </c>
      <c r="P5" s="3" t="s">
        <v>12</v>
      </c>
    </row>
    <row r="6" spans="1:16">
      <c r="A6" s="4" t="s">
        <v>13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>
      <c r="A7" s="5" t="s">
        <v>14</v>
      </c>
      <c r="B7" s="7">
        <v>197</v>
      </c>
      <c r="C7" s="7">
        <v>39</v>
      </c>
      <c r="D7" s="7">
        <v>158</v>
      </c>
      <c r="E7" s="7">
        <v>7</v>
      </c>
      <c r="F7" s="7">
        <v>43</v>
      </c>
      <c r="G7" s="7">
        <v>12</v>
      </c>
      <c r="H7" s="7">
        <v>39</v>
      </c>
      <c r="I7" s="7">
        <v>7</v>
      </c>
      <c r="J7" s="7">
        <v>34</v>
      </c>
      <c r="K7" s="7">
        <v>12</v>
      </c>
      <c r="L7" s="7">
        <v>32</v>
      </c>
      <c r="M7" s="7">
        <v>1</v>
      </c>
      <c r="N7" s="7">
        <v>9</v>
      </c>
      <c r="O7" s="7">
        <v>0</v>
      </c>
      <c r="P7" s="7">
        <v>1</v>
      </c>
    </row>
    <row r="8" spans="1:16">
      <c r="A8" s="5" t="s">
        <v>15</v>
      </c>
      <c r="B8" s="7">
        <v>207</v>
      </c>
      <c r="C8" s="7">
        <v>19</v>
      </c>
      <c r="D8" s="7">
        <v>188</v>
      </c>
      <c r="E8" s="7">
        <v>4</v>
      </c>
      <c r="F8" s="7">
        <v>44</v>
      </c>
      <c r="G8" s="7">
        <v>5</v>
      </c>
      <c r="H8" s="7">
        <v>48</v>
      </c>
      <c r="I8" s="7">
        <v>5</v>
      </c>
      <c r="J8" s="7">
        <v>40</v>
      </c>
      <c r="K8" s="7">
        <v>4</v>
      </c>
      <c r="L8" s="7">
        <v>44</v>
      </c>
      <c r="M8" s="7">
        <v>1</v>
      </c>
      <c r="N8" s="7">
        <v>10</v>
      </c>
      <c r="O8" s="7">
        <v>0</v>
      </c>
      <c r="P8" s="7">
        <v>2</v>
      </c>
    </row>
    <row r="9" spans="1:16">
      <c r="A9" s="5" t="s">
        <v>16</v>
      </c>
      <c r="B9" s="7">
        <v>327</v>
      </c>
      <c r="C9" s="7">
        <v>101</v>
      </c>
      <c r="D9" s="7">
        <v>226</v>
      </c>
      <c r="E9" s="7">
        <v>25</v>
      </c>
      <c r="F9" s="7">
        <v>54</v>
      </c>
      <c r="G9" s="7">
        <v>25</v>
      </c>
      <c r="H9" s="7">
        <v>57</v>
      </c>
      <c r="I9" s="7">
        <v>23</v>
      </c>
      <c r="J9" s="7">
        <v>54</v>
      </c>
      <c r="K9" s="7">
        <v>19</v>
      </c>
      <c r="L9" s="7">
        <v>52</v>
      </c>
      <c r="M9" s="7">
        <v>8</v>
      </c>
      <c r="N9" s="7">
        <v>9</v>
      </c>
      <c r="O9" s="7">
        <v>1</v>
      </c>
      <c r="P9" s="7">
        <v>0</v>
      </c>
    </row>
    <row r="10" spans="1:16">
      <c r="A10" s="5" t="s">
        <v>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>
      <c r="A11" s="3" t="s">
        <v>18</v>
      </c>
      <c r="B11" s="7">
        <v>731</v>
      </c>
      <c r="C11" s="7">
        <v>159</v>
      </c>
      <c r="D11" s="7">
        <v>572</v>
      </c>
      <c r="E11" s="7">
        <v>36</v>
      </c>
      <c r="F11" s="7">
        <v>141</v>
      </c>
      <c r="G11" s="7">
        <v>42</v>
      </c>
      <c r="H11" s="7">
        <v>144</v>
      </c>
      <c r="I11" s="7">
        <v>35</v>
      </c>
      <c r="J11" s="7">
        <v>128</v>
      </c>
      <c r="K11" s="7">
        <v>35</v>
      </c>
      <c r="L11" s="7">
        <v>128</v>
      </c>
      <c r="M11" s="7">
        <v>10</v>
      </c>
      <c r="N11" s="7">
        <v>28</v>
      </c>
      <c r="O11" s="7">
        <v>1</v>
      </c>
      <c r="P11" s="7">
        <v>3</v>
      </c>
    </row>
    <row r="12" spans="1:16">
      <c r="A12" s="4" t="s">
        <v>19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</row>
    <row r="13" spans="1:16">
      <c r="A13" s="5" t="s">
        <v>20</v>
      </c>
      <c r="B13" s="7">
        <v>453</v>
      </c>
      <c r="C13" s="7">
        <v>195</v>
      </c>
      <c r="D13" s="7">
        <v>258</v>
      </c>
      <c r="E13" s="7">
        <v>44</v>
      </c>
      <c r="F13" s="7">
        <v>54</v>
      </c>
      <c r="G13" s="7">
        <v>51</v>
      </c>
      <c r="H13" s="7">
        <v>66</v>
      </c>
      <c r="I13" s="7">
        <v>49</v>
      </c>
      <c r="J13" s="7">
        <v>68</v>
      </c>
      <c r="K13" s="7">
        <v>48</v>
      </c>
      <c r="L13" s="7">
        <v>63</v>
      </c>
      <c r="M13" s="7">
        <v>2</v>
      </c>
      <c r="N13" s="7">
        <v>7</v>
      </c>
      <c r="O13" s="7">
        <v>1</v>
      </c>
      <c r="P13" s="7">
        <v>0</v>
      </c>
    </row>
    <row r="14" spans="1:16">
      <c r="A14" s="5" t="s">
        <v>21</v>
      </c>
      <c r="B14" s="7">
        <v>223</v>
      </c>
      <c r="C14" s="7">
        <v>93</v>
      </c>
      <c r="D14" s="7">
        <v>130</v>
      </c>
      <c r="E14" s="7">
        <v>18</v>
      </c>
      <c r="F14" s="7">
        <v>28</v>
      </c>
      <c r="G14" s="7">
        <v>30</v>
      </c>
      <c r="H14" s="7">
        <v>31</v>
      </c>
      <c r="I14" s="7">
        <v>20</v>
      </c>
      <c r="J14" s="7">
        <v>36</v>
      </c>
      <c r="K14" s="7">
        <v>20</v>
      </c>
      <c r="L14" s="7">
        <v>32</v>
      </c>
      <c r="M14" s="7">
        <v>3</v>
      </c>
      <c r="N14" s="7">
        <v>3</v>
      </c>
      <c r="O14" s="7">
        <v>2</v>
      </c>
      <c r="P14" s="7">
        <v>0</v>
      </c>
    </row>
    <row r="15" spans="1:16">
      <c r="A15" s="5" t="s">
        <v>22</v>
      </c>
      <c r="B15" s="7">
        <v>210</v>
      </c>
      <c r="C15" s="7">
        <v>88</v>
      </c>
      <c r="D15" s="7">
        <v>122</v>
      </c>
      <c r="E15" s="7">
        <v>12</v>
      </c>
      <c r="F15" s="7">
        <v>22</v>
      </c>
      <c r="G15" s="7">
        <v>31</v>
      </c>
      <c r="H15" s="7">
        <v>28</v>
      </c>
      <c r="I15" s="7">
        <v>20</v>
      </c>
      <c r="J15" s="7">
        <v>39</v>
      </c>
      <c r="K15" s="7">
        <v>21</v>
      </c>
      <c r="L15" s="7">
        <v>32</v>
      </c>
      <c r="M15" s="7">
        <v>3</v>
      </c>
      <c r="N15" s="7">
        <v>1</v>
      </c>
      <c r="O15" s="7">
        <v>1</v>
      </c>
      <c r="P15" s="7">
        <v>0</v>
      </c>
    </row>
    <row r="16" spans="1:16">
      <c r="A16" s="3" t="s">
        <v>18</v>
      </c>
      <c r="B16" s="7">
        <v>886</v>
      </c>
      <c r="C16" s="7">
        <v>376</v>
      </c>
      <c r="D16" s="7">
        <v>510</v>
      </c>
      <c r="E16" s="7">
        <v>74</v>
      </c>
      <c r="F16" s="7">
        <v>104</v>
      </c>
      <c r="G16" s="7">
        <v>112</v>
      </c>
      <c r="H16" s="7">
        <v>125</v>
      </c>
      <c r="I16" s="7">
        <v>89</v>
      </c>
      <c r="J16" s="7">
        <v>143</v>
      </c>
      <c r="K16" s="7">
        <v>89</v>
      </c>
      <c r="L16" s="7">
        <v>127</v>
      </c>
      <c r="M16" s="7">
        <v>8</v>
      </c>
      <c r="N16" s="7">
        <v>11</v>
      </c>
      <c r="O16" s="7">
        <v>4</v>
      </c>
      <c r="P16" s="7">
        <v>0</v>
      </c>
    </row>
    <row r="17" spans="1:16">
      <c r="A17" s="4" t="s">
        <v>23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1:16">
      <c r="A18" s="5" t="s">
        <v>24</v>
      </c>
      <c r="B18" s="7">
        <v>555</v>
      </c>
      <c r="C18" s="7">
        <v>436</v>
      </c>
      <c r="D18" s="7">
        <v>119</v>
      </c>
      <c r="E18" s="7">
        <v>93</v>
      </c>
      <c r="F18" s="7">
        <v>29</v>
      </c>
      <c r="G18" s="7">
        <v>97</v>
      </c>
      <c r="H18" s="7">
        <v>34</v>
      </c>
      <c r="I18" s="7">
        <v>112</v>
      </c>
      <c r="J18" s="7">
        <v>36</v>
      </c>
      <c r="K18" s="7">
        <v>116</v>
      </c>
      <c r="L18" s="7">
        <v>18</v>
      </c>
      <c r="M18" s="7">
        <v>12</v>
      </c>
      <c r="N18" s="7">
        <v>2</v>
      </c>
      <c r="O18" s="7">
        <v>6</v>
      </c>
      <c r="P18" s="7">
        <v>0</v>
      </c>
    </row>
    <row r="19" spans="1:16">
      <c r="A19" s="5" t="s">
        <v>25</v>
      </c>
      <c r="B19" s="7">
        <v>430</v>
      </c>
      <c r="C19" s="7">
        <v>362</v>
      </c>
      <c r="D19" s="7">
        <v>68</v>
      </c>
      <c r="E19" s="7">
        <v>79</v>
      </c>
      <c r="F19" s="7">
        <v>17</v>
      </c>
      <c r="G19" s="7">
        <v>90</v>
      </c>
      <c r="H19" s="7">
        <v>20</v>
      </c>
      <c r="I19" s="7">
        <v>91</v>
      </c>
      <c r="J19" s="7">
        <v>13</v>
      </c>
      <c r="K19" s="7">
        <v>90</v>
      </c>
      <c r="L19" s="7">
        <v>16</v>
      </c>
      <c r="M19" s="7">
        <v>11</v>
      </c>
      <c r="N19" s="7">
        <v>2</v>
      </c>
      <c r="O19" s="7">
        <v>1</v>
      </c>
      <c r="P19" s="7">
        <v>0</v>
      </c>
    </row>
    <row r="20" spans="1:16">
      <c r="A20" s="5" t="s">
        <v>26</v>
      </c>
      <c r="B20" s="7">
        <v>110</v>
      </c>
      <c r="C20" s="7">
        <v>90</v>
      </c>
      <c r="D20" s="7">
        <v>20</v>
      </c>
      <c r="E20" s="7">
        <v>21</v>
      </c>
      <c r="F20" s="7">
        <v>2</v>
      </c>
      <c r="G20" s="7">
        <v>22</v>
      </c>
      <c r="H20" s="7">
        <v>6</v>
      </c>
      <c r="I20" s="7">
        <v>24</v>
      </c>
      <c r="J20" s="7">
        <v>8</v>
      </c>
      <c r="K20" s="7">
        <v>21</v>
      </c>
      <c r="L20" s="7">
        <v>4</v>
      </c>
      <c r="M20" s="7">
        <v>2</v>
      </c>
      <c r="N20" s="7">
        <v>0</v>
      </c>
      <c r="O20" s="7">
        <v>0</v>
      </c>
      <c r="P20" s="7">
        <v>0</v>
      </c>
    </row>
    <row r="21" spans="1:16">
      <c r="A21" s="3" t="s">
        <v>18</v>
      </c>
      <c r="B21" s="7">
        <v>1095</v>
      </c>
      <c r="C21" s="7">
        <v>888</v>
      </c>
      <c r="D21" s="7">
        <v>207</v>
      </c>
      <c r="E21" s="7">
        <v>193</v>
      </c>
      <c r="F21" s="7">
        <v>48</v>
      </c>
      <c r="G21" s="7">
        <v>209</v>
      </c>
      <c r="H21" s="7">
        <v>60</v>
      </c>
      <c r="I21" s="7">
        <v>227</v>
      </c>
      <c r="J21" s="7">
        <v>57</v>
      </c>
      <c r="K21" s="7">
        <v>227</v>
      </c>
      <c r="L21" s="7">
        <v>38</v>
      </c>
      <c r="M21" s="7">
        <v>25</v>
      </c>
      <c r="N21" s="7">
        <v>4</v>
      </c>
      <c r="O21" s="7">
        <v>7</v>
      </c>
      <c r="P21" s="7">
        <v>0</v>
      </c>
    </row>
    <row r="22" spans="1:16">
      <c r="A22" s="4" t="s">
        <v>27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>
      <c r="A23" s="5" t="s">
        <v>28</v>
      </c>
      <c r="B23" s="7">
        <v>234</v>
      </c>
      <c r="C23" s="7">
        <v>170</v>
      </c>
      <c r="D23" s="7">
        <v>64</v>
      </c>
      <c r="E23" s="7">
        <v>36</v>
      </c>
      <c r="F23" s="7">
        <v>16</v>
      </c>
      <c r="G23" s="7">
        <v>45</v>
      </c>
      <c r="H23" s="7">
        <v>16</v>
      </c>
      <c r="I23" s="7">
        <v>47</v>
      </c>
      <c r="J23" s="7">
        <v>11</v>
      </c>
      <c r="K23" s="7">
        <v>39</v>
      </c>
      <c r="L23" s="7">
        <v>20</v>
      </c>
      <c r="M23" s="7">
        <v>3</v>
      </c>
      <c r="N23" s="7">
        <v>1</v>
      </c>
      <c r="O23" s="7">
        <v>0</v>
      </c>
      <c r="P23" s="7">
        <v>0</v>
      </c>
    </row>
    <row r="24" spans="1:16">
      <c r="A24" s="5" t="s">
        <v>29</v>
      </c>
      <c r="B24" s="7">
        <v>265</v>
      </c>
      <c r="C24" s="7">
        <v>159</v>
      </c>
      <c r="D24" s="7">
        <v>106</v>
      </c>
      <c r="E24" s="7">
        <v>36</v>
      </c>
      <c r="F24" s="7">
        <v>29</v>
      </c>
      <c r="G24" s="7">
        <v>42</v>
      </c>
      <c r="H24" s="7">
        <v>22</v>
      </c>
      <c r="I24" s="7">
        <v>27</v>
      </c>
      <c r="J24" s="7">
        <v>36</v>
      </c>
      <c r="K24" s="7">
        <v>45</v>
      </c>
      <c r="L24" s="7">
        <v>18</v>
      </c>
      <c r="M24" s="7">
        <v>7</v>
      </c>
      <c r="N24" s="7">
        <v>1</v>
      </c>
      <c r="O24" s="7">
        <v>2</v>
      </c>
      <c r="P24" s="7">
        <v>0</v>
      </c>
    </row>
    <row r="25" spans="1:16">
      <c r="A25" s="5" t="s">
        <v>30</v>
      </c>
      <c r="B25" s="7">
        <v>128</v>
      </c>
      <c r="C25" s="7">
        <v>87</v>
      </c>
      <c r="D25" s="7">
        <v>41</v>
      </c>
      <c r="E25" s="7">
        <v>16</v>
      </c>
      <c r="F25" s="7">
        <v>13</v>
      </c>
      <c r="G25" s="7">
        <v>27</v>
      </c>
      <c r="H25" s="7">
        <v>9</v>
      </c>
      <c r="I25" s="7">
        <v>25</v>
      </c>
      <c r="J25" s="7">
        <v>8</v>
      </c>
      <c r="K25" s="7">
        <v>15</v>
      </c>
      <c r="L25" s="7">
        <v>9</v>
      </c>
      <c r="M25" s="7">
        <v>3</v>
      </c>
      <c r="N25" s="7">
        <v>2</v>
      </c>
      <c r="O25" s="7">
        <v>1</v>
      </c>
      <c r="P25" s="7">
        <v>0</v>
      </c>
    </row>
    <row r="26" spans="1:16">
      <c r="A26" s="5" t="s">
        <v>31</v>
      </c>
      <c r="B26" s="7">
        <v>405</v>
      </c>
      <c r="C26" s="7">
        <v>272</v>
      </c>
      <c r="D26" s="7">
        <v>133</v>
      </c>
      <c r="E26" s="7">
        <v>61</v>
      </c>
      <c r="F26" s="7">
        <v>27</v>
      </c>
      <c r="G26" s="7">
        <v>65</v>
      </c>
      <c r="H26" s="7">
        <v>41</v>
      </c>
      <c r="I26" s="7">
        <v>65</v>
      </c>
      <c r="J26" s="7">
        <v>32</v>
      </c>
      <c r="K26" s="7">
        <v>68</v>
      </c>
      <c r="L26" s="7">
        <v>30</v>
      </c>
      <c r="M26" s="7">
        <v>7</v>
      </c>
      <c r="N26" s="7">
        <v>2</v>
      </c>
      <c r="O26" s="7">
        <v>6</v>
      </c>
      <c r="P26" s="7">
        <v>1</v>
      </c>
    </row>
    <row r="27" spans="1:16">
      <c r="A27" s="5" t="s">
        <v>32</v>
      </c>
      <c r="B27" s="7">
        <v>451</v>
      </c>
      <c r="C27" s="7">
        <v>375</v>
      </c>
      <c r="D27" s="7">
        <v>76</v>
      </c>
      <c r="E27" s="7">
        <v>79</v>
      </c>
      <c r="F27" s="7">
        <v>21</v>
      </c>
      <c r="G27" s="7">
        <v>103</v>
      </c>
      <c r="H27" s="7">
        <v>16</v>
      </c>
      <c r="I27" s="7">
        <v>92</v>
      </c>
      <c r="J27" s="7">
        <v>22</v>
      </c>
      <c r="K27" s="7">
        <v>90</v>
      </c>
      <c r="L27" s="7">
        <v>15</v>
      </c>
      <c r="M27" s="7">
        <v>9</v>
      </c>
      <c r="N27" s="7">
        <v>1</v>
      </c>
      <c r="O27" s="7">
        <v>2</v>
      </c>
      <c r="P27" s="7">
        <v>1</v>
      </c>
    </row>
    <row r="28" spans="1:16">
      <c r="A28" s="3" t="s">
        <v>18</v>
      </c>
      <c r="B28" s="7">
        <v>1483</v>
      </c>
      <c r="C28" s="7">
        <v>1063</v>
      </c>
      <c r="D28" s="7">
        <v>420</v>
      </c>
      <c r="E28" s="7">
        <v>228</v>
      </c>
      <c r="F28" s="7">
        <v>106</v>
      </c>
      <c r="G28" s="7">
        <v>282</v>
      </c>
      <c r="H28" s="7">
        <v>104</v>
      </c>
      <c r="I28" s="7">
        <v>256</v>
      </c>
      <c r="J28" s="7">
        <v>109</v>
      </c>
      <c r="K28" s="7">
        <v>257</v>
      </c>
      <c r="L28" s="7">
        <v>92</v>
      </c>
      <c r="M28" s="7">
        <v>29</v>
      </c>
      <c r="N28" s="7">
        <v>7</v>
      </c>
      <c r="O28" s="7">
        <v>11</v>
      </c>
      <c r="P28" s="7">
        <v>2</v>
      </c>
    </row>
    <row r="29" spans="1:16">
      <c r="A29" s="4" t="s">
        <v>33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>
      <c r="A30" s="5" t="s">
        <v>34</v>
      </c>
      <c r="B30" s="7">
        <v>79</v>
      </c>
      <c r="C30" s="7">
        <v>38</v>
      </c>
      <c r="D30" s="7">
        <v>41</v>
      </c>
      <c r="E30" s="7">
        <v>8</v>
      </c>
      <c r="F30" s="7">
        <v>9</v>
      </c>
      <c r="G30" s="7">
        <v>10</v>
      </c>
      <c r="H30" s="7">
        <v>10</v>
      </c>
      <c r="I30" s="7">
        <v>9</v>
      </c>
      <c r="J30" s="7">
        <v>10</v>
      </c>
      <c r="K30" s="7">
        <v>9</v>
      </c>
      <c r="L30" s="7">
        <v>12</v>
      </c>
      <c r="M30" s="7">
        <v>2</v>
      </c>
      <c r="N30" s="7">
        <v>0</v>
      </c>
      <c r="O30" s="7">
        <v>0</v>
      </c>
      <c r="P30" s="7">
        <v>0</v>
      </c>
    </row>
    <row r="31" spans="1:16">
      <c r="A31" s="5" t="s">
        <v>35</v>
      </c>
      <c r="B31" s="7">
        <v>188</v>
      </c>
      <c r="C31" s="7">
        <v>103</v>
      </c>
      <c r="D31" s="7">
        <v>85</v>
      </c>
      <c r="E31" s="7">
        <v>26</v>
      </c>
      <c r="F31" s="7">
        <v>17</v>
      </c>
      <c r="G31" s="7">
        <v>23</v>
      </c>
      <c r="H31" s="7">
        <v>19</v>
      </c>
      <c r="I31" s="7">
        <v>27</v>
      </c>
      <c r="J31" s="7">
        <v>24</v>
      </c>
      <c r="K31" s="7">
        <v>23</v>
      </c>
      <c r="L31" s="7">
        <v>23</v>
      </c>
      <c r="M31" s="7">
        <v>4</v>
      </c>
      <c r="N31" s="7">
        <v>2</v>
      </c>
      <c r="O31" s="7">
        <v>0</v>
      </c>
      <c r="P31" s="7">
        <v>0</v>
      </c>
    </row>
    <row r="32" spans="1:16">
      <c r="A32" s="5" t="s">
        <v>36</v>
      </c>
      <c r="B32" s="7">
        <v>108</v>
      </c>
      <c r="C32" s="7">
        <v>57</v>
      </c>
      <c r="D32" s="7">
        <v>51</v>
      </c>
      <c r="E32" s="7">
        <v>15</v>
      </c>
      <c r="F32" s="7">
        <v>13</v>
      </c>
      <c r="G32" s="7">
        <v>12</v>
      </c>
      <c r="H32" s="7">
        <v>12</v>
      </c>
      <c r="I32" s="7">
        <v>14</v>
      </c>
      <c r="J32" s="7">
        <v>10</v>
      </c>
      <c r="K32" s="7">
        <v>12</v>
      </c>
      <c r="L32" s="7">
        <v>14</v>
      </c>
      <c r="M32" s="7">
        <v>4</v>
      </c>
      <c r="N32" s="7">
        <v>2</v>
      </c>
      <c r="O32" s="7">
        <v>0</v>
      </c>
      <c r="P32" s="7">
        <v>0</v>
      </c>
    </row>
    <row r="33" spans="1:16">
      <c r="A33" s="3" t="s">
        <v>18</v>
      </c>
      <c r="B33" s="7">
        <v>375</v>
      </c>
      <c r="C33" s="7">
        <v>198</v>
      </c>
      <c r="D33" s="7">
        <v>177</v>
      </c>
      <c r="E33" s="7">
        <v>49</v>
      </c>
      <c r="F33" s="7">
        <v>39</v>
      </c>
      <c r="G33" s="7">
        <v>45</v>
      </c>
      <c r="H33" s="7">
        <v>41</v>
      </c>
      <c r="I33" s="7">
        <v>50</v>
      </c>
      <c r="J33" s="7">
        <v>44</v>
      </c>
      <c r="K33" s="7">
        <v>44</v>
      </c>
      <c r="L33" s="7">
        <v>49</v>
      </c>
      <c r="M33" s="7">
        <v>10</v>
      </c>
      <c r="N33" s="7">
        <v>4</v>
      </c>
      <c r="O33" s="7">
        <v>0</v>
      </c>
      <c r="P33" s="7">
        <v>0</v>
      </c>
    </row>
    <row r="34" spans="1:16">
      <c r="A34" s="4" t="s">
        <v>37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>
      <c r="A35" s="5" t="s">
        <v>38</v>
      </c>
      <c r="B35" s="7">
        <v>182</v>
      </c>
      <c r="C35" s="7">
        <v>101</v>
      </c>
      <c r="D35" s="7">
        <v>81</v>
      </c>
      <c r="E35" s="7">
        <v>24</v>
      </c>
      <c r="F35" s="7">
        <v>22</v>
      </c>
      <c r="G35" s="7">
        <v>24</v>
      </c>
      <c r="H35" s="7">
        <v>20</v>
      </c>
      <c r="I35" s="7">
        <v>25</v>
      </c>
      <c r="J35" s="7">
        <v>22</v>
      </c>
      <c r="K35" s="7">
        <v>24</v>
      </c>
      <c r="L35" s="7">
        <v>16</v>
      </c>
      <c r="M35" s="7">
        <v>4</v>
      </c>
      <c r="N35" s="7">
        <v>1</v>
      </c>
      <c r="O35" s="7">
        <v>0</v>
      </c>
      <c r="P35" s="7">
        <v>0</v>
      </c>
    </row>
    <row r="36" spans="1:16">
      <c r="A36" s="5" t="s">
        <v>39</v>
      </c>
      <c r="B36" s="7">
        <v>389</v>
      </c>
      <c r="C36" s="7">
        <v>307</v>
      </c>
      <c r="D36" s="7">
        <v>82</v>
      </c>
      <c r="E36" s="7">
        <v>79</v>
      </c>
      <c r="F36" s="7">
        <v>20</v>
      </c>
      <c r="G36" s="7">
        <v>74</v>
      </c>
      <c r="H36" s="7">
        <v>28</v>
      </c>
      <c r="I36" s="7">
        <v>73</v>
      </c>
      <c r="J36" s="7">
        <v>20</v>
      </c>
      <c r="K36" s="7">
        <v>70</v>
      </c>
      <c r="L36" s="7">
        <v>14</v>
      </c>
      <c r="M36" s="7">
        <v>8</v>
      </c>
      <c r="N36" s="7">
        <v>0</v>
      </c>
      <c r="O36" s="7">
        <v>3</v>
      </c>
      <c r="P36" s="7">
        <v>0</v>
      </c>
    </row>
    <row r="37" spans="1:16">
      <c r="A37" s="5" t="s">
        <v>40</v>
      </c>
      <c r="B37" s="7">
        <v>74</v>
      </c>
      <c r="C37" s="7">
        <v>49</v>
      </c>
      <c r="D37" s="7">
        <v>25</v>
      </c>
      <c r="E37" s="7">
        <v>11</v>
      </c>
      <c r="F37" s="7">
        <v>8</v>
      </c>
      <c r="G37" s="7">
        <v>12</v>
      </c>
      <c r="H37" s="7">
        <v>5</v>
      </c>
      <c r="I37" s="7">
        <v>13</v>
      </c>
      <c r="J37" s="7">
        <v>6</v>
      </c>
      <c r="K37" s="7">
        <v>10</v>
      </c>
      <c r="L37" s="7">
        <v>5</v>
      </c>
      <c r="M37" s="7">
        <v>3</v>
      </c>
      <c r="N37" s="7">
        <v>1</v>
      </c>
      <c r="O37" s="7">
        <v>0</v>
      </c>
      <c r="P37" s="7">
        <v>0</v>
      </c>
    </row>
    <row r="38" spans="1:16">
      <c r="A38" s="3" t="s">
        <v>18</v>
      </c>
      <c r="B38" s="7">
        <v>645</v>
      </c>
      <c r="C38" s="7">
        <v>457</v>
      </c>
      <c r="D38" s="7">
        <v>188</v>
      </c>
      <c r="E38" s="7">
        <v>114</v>
      </c>
      <c r="F38" s="7">
        <v>50</v>
      </c>
      <c r="G38" s="7">
        <v>110</v>
      </c>
      <c r="H38" s="7">
        <v>53</v>
      </c>
      <c r="I38" s="7">
        <v>111</v>
      </c>
      <c r="J38" s="7">
        <v>48</v>
      </c>
      <c r="K38" s="7">
        <v>104</v>
      </c>
      <c r="L38" s="7">
        <v>35</v>
      </c>
      <c r="M38" s="7">
        <v>15</v>
      </c>
      <c r="N38" s="7">
        <v>2</v>
      </c>
      <c r="O38" s="7">
        <v>3</v>
      </c>
      <c r="P38" s="7">
        <v>0</v>
      </c>
    </row>
    <row r="39" spans="1:16">
      <c r="A39" s="4" t="s">
        <v>41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>
      <c r="A40" s="5" t="s">
        <v>42</v>
      </c>
      <c r="B40" s="7">
        <v>275</v>
      </c>
      <c r="C40" s="7">
        <v>181</v>
      </c>
      <c r="D40" s="7">
        <v>94</v>
      </c>
      <c r="E40" s="7">
        <v>38</v>
      </c>
      <c r="F40" s="7">
        <v>23</v>
      </c>
      <c r="G40" s="7">
        <v>39</v>
      </c>
      <c r="H40" s="7">
        <v>25</v>
      </c>
      <c r="I40" s="7">
        <v>44</v>
      </c>
      <c r="J40" s="7">
        <v>20</v>
      </c>
      <c r="K40" s="7">
        <v>51</v>
      </c>
      <c r="L40" s="7">
        <v>25</v>
      </c>
      <c r="M40" s="7">
        <v>3</v>
      </c>
      <c r="N40" s="7">
        <v>1</v>
      </c>
      <c r="O40" s="7">
        <v>6</v>
      </c>
      <c r="P40" s="7">
        <v>0</v>
      </c>
    </row>
    <row r="41" spans="1:16">
      <c r="A41" s="5" t="s">
        <v>43</v>
      </c>
      <c r="B41" s="7">
        <v>138</v>
      </c>
      <c r="C41" s="7">
        <v>107</v>
      </c>
      <c r="D41" s="7">
        <v>31</v>
      </c>
      <c r="E41" s="7">
        <v>26</v>
      </c>
      <c r="F41" s="7">
        <v>9</v>
      </c>
      <c r="G41" s="7">
        <v>30</v>
      </c>
      <c r="H41" s="7">
        <v>9</v>
      </c>
      <c r="I41" s="7">
        <v>21</v>
      </c>
      <c r="J41" s="7">
        <v>9</v>
      </c>
      <c r="K41" s="7">
        <v>22</v>
      </c>
      <c r="L41" s="7">
        <v>2</v>
      </c>
      <c r="M41" s="7">
        <v>7</v>
      </c>
      <c r="N41" s="7">
        <v>2</v>
      </c>
      <c r="O41" s="7">
        <v>1</v>
      </c>
      <c r="P41" s="7">
        <v>0</v>
      </c>
    </row>
    <row r="42" spans="1:16">
      <c r="A42" s="5" t="s">
        <v>44</v>
      </c>
      <c r="B42" s="7">
        <v>122</v>
      </c>
      <c r="C42" s="7">
        <v>106</v>
      </c>
      <c r="D42" s="7">
        <v>16</v>
      </c>
      <c r="E42" s="7">
        <v>29</v>
      </c>
      <c r="F42" s="7">
        <v>5</v>
      </c>
      <c r="G42" s="7">
        <v>23</v>
      </c>
      <c r="H42" s="7">
        <v>4</v>
      </c>
      <c r="I42" s="7">
        <v>28</v>
      </c>
      <c r="J42" s="7">
        <v>3</v>
      </c>
      <c r="K42" s="7">
        <v>17</v>
      </c>
      <c r="L42" s="7">
        <v>4</v>
      </c>
      <c r="M42" s="7">
        <v>6</v>
      </c>
      <c r="N42" s="7">
        <v>0</v>
      </c>
      <c r="O42" s="7">
        <v>3</v>
      </c>
      <c r="P42" s="7">
        <v>0</v>
      </c>
    </row>
    <row r="43" spans="1:16">
      <c r="A43" s="5" t="s">
        <v>45</v>
      </c>
      <c r="B43" s="7">
        <v>194</v>
      </c>
      <c r="C43" s="7">
        <v>163</v>
      </c>
      <c r="D43" s="7">
        <v>31</v>
      </c>
      <c r="E43" s="7">
        <v>37</v>
      </c>
      <c r="F43" s="7">
        <v>8</v>
      </c>
      <c r="G43" s="7">
        <v>38</v>
      </c>
      <c r="H43" s="7">
        <v>11</v>
      </c>
      <c r="I43" s="7">
        <v>35</v>
      </c>
      <c r="J43" s="7">
        <v>5</v>
      </c>
      <c r="K43" s="7">
        <v>43</v>
      </c>
      <c r="L43" s="7">
        <v>7</v>
      </c>
      <c r="M43" s="7">
        <v>8</v>
      </c>
      <c r="N43" s="7">
        <v>0</v>
      </c>
      <c r="O43" s="7">
        <v>2</v>
      </c>
      <c r="P43" s="7">
        <v>0</v>
      </c>
    </row>
    <row r="44" spans="1:16">
      <c r="A44" s="5" t="s">
        <v>46</v>
      </c>
      <c r="B44" s="7">
        <v>83</v>
      </c>
      <c r="C44" s="7">
        <v>67</v>
      </c>
      <c r="D44" s="7">
        <v>16</v>
      </c>
      <c r="E44" s="7">
        <v>15</v>
      </c>
      <c r="F44" s="7">
        <v>6</v>
      </c>
      <c r="G44" s="7">
        <v>18</v>
      </c>
      <c r="H44" s="7">
        <v>4</v>
      </c>
      <c r="I44" s="7">
        <v>15</v>
      </c>
      <c r="J44" s="7">
        <v>4</v>
      </c>
      <c r="K44" s="7">
        <v>17</v>
      </c>
      <c r="L44" s="7">
        <v>2</v>
      </c>
      <c r="M44" s="7">
        <v>2</v>
      </c>
      <c r="N44" s="7">
        <v>0</v>
      </c>
      <c r="O44" s="7">
        <v>0</v>
      </c>
      <c r="P44" s="7">
        <v>0</v>
      </c>
    </row>
    <row r="45" spans="1:16">
      <c r="A45" s="5" t="s">
        <v>47</v>
      </c>
      <c r="B45" s="7">
        <v>91</v>
      </c>
      <c r="C45" s="7">
        <v>75</v>
      </c>
      <c r="D45" s="7">
        <v>16</v>
      </c>
      <c r="E45" s="7">
        <v>23</v>
      </c>
      <c r="F45" s="7">
        <v>3</v>
      </c>
      <c r="G45" s="7">
        <v>16</v>
      </c>
      <c r="H45" s="7">
        <v>5</v>
      </c>
      <c r="I45" s="7">
        <v>16</v>
      </c>
      <c r="J45" s="7">
        <v>2</v>
      </c>
      <c r="K45" s="7">
        <v>14</v>
      </c>
      <c r="L45" s="7">
        <v>4</v>
      </c>
      <c r="M45" s="7">
        <v>5</v>
      </c>
      <c r="N45" s="7">
        <v>2</v>
      </c>
      <c r="O45" s="7">
        <v>1</v>
      </c>
      <c r="P45" s="7">
        <v>0</v>
      </c>
    </row>
    <row r="46" spans="1:16">
      <c r="A46" s="3" t="s">
        <v>18</v>
      </c>
      <c r="B46" s="7">
        <v>903</v>
      </c>
      <c r="C46" s="7">
        <v>699</v>
      </c>
      <c r="D46" s="7">
        <v>204</v>
      </c>
      <c r="E46" s="7">
        <v>168</v>
      </c>
      <c r="F46" s="7">
        <v>54</v>
      </c>
      <c r="G46" s="7">
        <v>164</v>
      </c>
      <c r="H46" s="7">
        <v>58</v>
      </c>
      <c r="I46" s="7">
        <v>159</v>
      </c>
      <c r="J46" s="7">
        <v>43</v>
      </c>
      <c r="K46" s="7">
        <v>164</v>
      </c>
      <c r="L46" s="7">
        <v>44</v>
      </c>
      <c r="M46" s="7">
        <v>31</v>
      </c>
      <c r="N46" s="7">
        <v>5</v>
      </c>
      <c r="O46" s="7">
        <v>13</v>
      </c>
      <c r="P46" s="7">
        <v>0</v>
      </c>
    </row>
    <row r="47" spans="1:16">
      <c r="A47" s="4" t="s">
        <v>48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1:16">
      <c r="A48" s="5" t="s">
        <v>49</v>
      </c>
      <c r="B48" s="7">
        <v>110</v>
      </c>
      <c r="C48" s="7">
        <v>43</v>
      </c>
      <c r="D48" s="7">
        <v>67</v>
      </c>
      <c r="E48" s="7">
        <v>43</v>
      </c>
      <c r="F48" s="7">
        <v>67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>
      <c r="A49" s="3" t="s">
        <v>18</v>
      </c>
      <c r="B49" s="7">
        <v>110</v>
      </c>
      <c r="C49" s="7">
        <v>43</v>
      </c>
      <c r="D49" s="7">
        <v>67</v>
      </c>
      <c r="E49" s="7">
        <v>43</v>
      </c>
      <c r="F49" s="7">
        <v>67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s="10" customFormat="1">
      <c r="A50" s="11" t="s">
        <v>50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</row>
    <row r="51" spans="1:16" s="8" customFormat="1">
      <c r="A51" s="12" t="s">
        <v>65</v>
      </c>
      <c r="B51" s="13">
        <f>C51+D51</f>
        <v>169</v>
      </c>
      <c r="C51" s="13">
        <f>E51+G51+I51+K51+M51+O51</f>
        <v>49</v>
      </c>
      <c r="D51" s="13">
        <f>F51+H51+J51+L51+N51+P51</f>
        <v>120</v>
      </c>
      <c r="E51" s="9">
        <v>16</v>
      </c>
      <c r="F51" s="9">
        <v>20</v>
      </c>
      <c r="G51" s="20">
        <v>10</v>
      </c>
      <c r="H51" s="20">
        <v>32</v>
      </c>
      <c r="I51" s="20">
        <v>8</v>
      </c>
      <c r="J51" s="20">
        <v>30</v>
      </c>
      <c r="K51" s="20">
        <v>8</v>
      </c>
      <c r="L51" s="20">
        <v>32</v>
      </c>
      <c r="M51" s="20">
        <v>7</v>
      </c>
      <c r="N51" s="20">
        <v>3</v>
      </c>
      <c r="O51" s="20">
        <v>0</v>
      </c>
      <c r="P51" s="20">
        <v>3</v>
      </c>
    </row>
    <row r="52" spans="1:16" s="8" customFormat="1">
      <c r="A52" s="12" t="s">
        <v>64</v>
      </c>
      <c r="B52" s="13">
        <f t="shared" ref="B52:B53" si="0">C52+D52</f>
        <v>161</v>
      </c>
      <c r="C52" s="13">
        <f t="shared" ref="C52:C53" si="1">E52+G52+I52+K52+M52+O52</f>
        <v>22</v>
      </c>
      <c r="D52" s="13">
        <f t="shared" ref="D52:D53" si="2">F52+H52+J52+L52+N52+P52</f>
        <v>139</v>
      </c>
      <c r="E52" s="9">
        <v>9</v>
      </c>
      <c r="F52" s="9">
        <v>32</v>
      </c>
      <c r="G52" s="20">
        <v>7</v>
      </c>
      <c r="H52" s="20">
        <v>36</v>
      </c>
      <c r="I52" s="20">
        <v>3</v>
      </c>
      <c r="J52" s="20">
        <v>33</v>
      </c>
      <c r="K52" s="20">
        <v>3</v>
      </c>
      <c r="L52" s="20">
        <v>37</v>
      </c>
      <c r="M52" s="20">
        <v>0</v>
      </c>
      <c r="N52" s="20">
        <v>1</v>
      </c>
      <c r="O52" s="20">
        <v>0</v>
      </c>
      <c r="P52" s="20">
        <v>0</v>
      </c>
    </row>
    <row r="53" spans="1:16" s="15" customFormat="1">
      <c r="A53" s="14" t="s">
        <v>51</v>
      </c>
      <c r="B53" s="13">
        <f t="shared" si="0"/>
        <v>136</v>
      </c>
      <c r="C53" s="13">
        <f t="shared" si="1"/>
        <v>29</v>
      </c>
      <c r="D53" s="13">
        <f t="shared" si="2"/>
        <v>107</v>
      </c>
      <c r="E53" s="21">
        <v>9</v>
      </c>
      <c r="F53" s="21">
        <v>32</v>
      </c>
      <c r="G53" s="21">
        <v>7</v>
      </c>
      <c r="H53" s="21">
        <v>21</v>
      </c>
      <c r="I53" s="21">
        <v>5</v>
      </c>
      <c r="J53" s="21">
        <v>25</v>
      </c>
      <c r="K53" s="21">
        <v>7</v>
      </c>
      <c r="L53" s="21">
        <v>29</v>
      </c>
      <c r="M53" s="21">
        <v>1</v>
      </c>
      <c r="N53" s="21">
        <v>0</v>
      </c>
      <c r="O53" s="21">
        <v>0</v>
      </c>
      <c r="P53" s="21">
        <v>0</v>
      </c>
    </row>
    <row r="54" spans="1:16" s="8" customFormat="1">
      <c r="A54" s="16" t="s">
        <v>18</v>
      </c>
      <c r="B54" s="13">
        <f>SUM(B51:B53)</f>
        <v>466</v>
      </c>
      <c r="C54" s="13">
        <f t="shared" ref="C54:P54" si="3">SUM(C51:C53)</f>
        <v>100</v>
      </c>
      <c r="D54" s="13">
        <f t="shared" si="3"/>
        <v>366</v>
      </c>
      <c r="E54" s="13">
        <f t="shared" si="3"/>
        <v>34</v>
      </c>
      <c r="F54" s="13">
        <f t="shared" si="3"/>
        <v>84</v>
      </c>
      <c r="G54" s="13">
        <f t="shared" si="3"/>
        <v>24</v>
      </c>
      <c r="H54" s="13">
        <f t="shared" si="3"/>
        <v>89</v>
      </c>
      <c r="I54" s="13">
        <f t="shared" si="3"/>
        <v>16</v>
      </c>
      <c r="J54" s="13">
        <f t="shared" si="3"/>
        <v>88</v>
      </c>
      <c r="K54" s="13">
        <f t="shared" si="3"/>
        <v>18</v>
      </c>
      <c r="L54" s="13">
        <f t="shared" si="3"/>
        <v>98</v>
      </c>
      <c r="M54" s="13">
        <f t="shared" si="3"/>
        <v>8</v>
      </c>
      <c r="N54" s="13">
        <f t="shared" si="3"/>
        <v>4</v>
      </c>
      <c r="O54" s="13">
        <f t="shared" si="3"/>
        <v>0</v>
      </c>
      <c r="P54" s="13">
        <f t="shared" si="3"/>
        <v>3</v>
      </c>
    </row>
    <row r="55" spans="1:16" s="10" customFormat="1">
      <c r="A55" s="11" t="s">
        <v>52</v>
      </c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</row>
    <row r="56" spans="1:16" s="10" customFormat="1">
      <c r="A56" s="14" t="s">
        <v>62</v>
      </c>
      <c r="B56" s="13">
        <f>C56+D56</f>
        <v>183</v>
      </c>
      <c r="C56" s="13">
        <f>E56+G56+I56+K56+M56+O56</f>
        <v>79</v>
      </c>
      <c r="D56" s="13">
        <f>F56+H56+J56+L56+N56+P56</f>
        <v>104</v>
      </c>
      <c r="E56" s="21">
        <v>15</v>
      </c>
      <c r="F56" s="21">
        <v>22</v>
      </c>
      <c r="G56" s="21">
        <v>22</v>
      </c>
      <c r="H56" s="21">
        <v>23</v>
      </c>
      <c r="I56" s="21">
        <v>20</v>
      </c>
      <c r="J56" s="21">
        <v>28</v>
      </c>
      <c r="K56" s="21">
        <v>19</v>
      </c>
      <c r="L56" s="21">
        <v>29</v>
      </c>
      <c r="M56" s="21">
        <v>2</v>
      </c>
      <c r="N56" s="21">
        <v>1</v>
      </c>
      <c r="O56" s="21">
        <v>1</v>
      </c>
      <c r="P56" s="21">
        <v>1</v>
      </c>
    </row>
    <row r="57" spans="1:16" s="10" customFormat="1">
      <c r="A57" s="14" t="s">
        <v>53</v>
      </c>
      <c r="B57" s="13">
        <f t="shared" ref="B57:B62" si="4">C57+D57</f>
        <v>335</v>
      </c>
      <c r="C57" s="13">
        <f t="shared" ref="C57:C62" si="5">E57+G57+I57+K57+M57+O57</f>
        <v>42</v>
      </c>
      <c r="D57" s="13">
        <f t="shared" ref="D57:D62" si="6">F57+H57+J57+L57+N57+P57</f>
        <v>293</v>
      </c>
      <c r="E57" s="21">
        <v>13</v>
      </c>
      <c r="F57" s="21">
        <v>66</v>
      </c>
      <c r="G57" s="21">
        <v>10</v>
      </c>
      <c r="H57" s="21">
        <v>71</v>
      </c>
      <c r="I57" s="21">
        <v>8</v>
      </c>
      <c r="J57" s="21">
        <v>77</v>
      </c>
      <c r="K57" s="21">
        <v>9</v>
      </c>
      <c r="L57" s="21">
        <v>73</v>
      </c>
      <c r="M57" s="21">
        <v>2</v>
      </c>
      <c r="N57" s="21">
        <v>6</v>
      </c>
      <c r="O57" s="21">
        <v>0</v>
      </c>
      <c r="P57" s="21">
        <v>0</v>
      </c>
    </row>
    <row r="58" spans="1:16" s="10" customFormat="1">
      <c r="A58" s="14" t="s">
        <v>54</v>
      </c>
      <c r="B58" s="13">
        <f t="shared" si="4"/>
        <v>339</v>
      </c>
      <c r="C58" s="13">
        <f t="shared" si="5"/>
        <v>87</v>
      </c>
      <c r="D58" s="13">
        <f t="shared" si="6"/>
        <v>252</v>
      </c>
      <c r="E58" s="21">
        <v>25</v>
      </c>
      <c r="F58" s="21">
        <v>49</v>
      </c>
      <c r="G58" s="21">
        <v>19</v>
      </c>
      <c r="H58" s="21">
        <v>65</v>
      </c>
      <c r="I58" s="21">
        <v>23</v>
      </c>
      <c r="J58" s="21">
        <v>65</v>
      </c>
      <c r="K58" s="21">
        <v>18</v>
      </c>
      <c r="L58" s="21">
        <v>68</v>
      </c>
      <c r="M58" s="21">
        <v>2</v>
      </c>
      <c r="N58" s="21">
        <v>4</v>
      </c>
      <c r="O58" s="21">
        <v>0</v>
      </c>
      <c r="P58" s="21">
        <v>1</v>
      </c>
    </row>
    <row r="59" spans="1:16" s="10" customFormat="1">
      <c r="A59" s="14" t="s">
        <v>55</v>
      </c>
      <c r="B59" s="13">
        <f t="shared" si="4"/>
        <v>151</v>
      </c>
      <c r="C59" s="13">
        <f t="shared" si="5"/>
        <v>28</v>
      </c>
      <c r="D59" s="13">
        <f t="shared" si="6"/>
        <v>123</v>
      </c>
      <c r="E59" s="21">
        <v>8</v>
      </c>
      <c r="F59" s="21">
        <v>26</v>
      </c>
      <c r="G59" s="21">
        <v>8</v>
      </c>
      <c r="H59" s="21">
        <v>31</v>
      </c>
      <c r="I59" s="21">
        <v>4</v>
      </c>
      <c r="J59" s="21">
        <v>36</v>
      </c>
      <c r="K59" s="21">
        <v>8</v>
      </c>
      <c r="L59" s="21">
        <v>28</v>
      </c>
      <c r="M59" s="21">
        <v>0</v>
      </c>
      <c r="N59" s="21">
        <v>1</v>
      </c>
      <c r="O59" s="21">
        <v>0</v>
      </c>
      <c r="P59" s="21">
        <v>1</v>
      </c>
    </row>
    <row r="60" spans="1:16" s="17" customFormat="1">
      <c r="A60" s="14" t="s">
        <v>56</v>
      </c>
      <c r="B60" s="13">
        <f t="shared" si="4"/>
        <v>170</v>
      </c>
      <c r="C60" s="13">
        <f t="shared" si="5"/>
        <v>37</v>
      </c>
      <c r="D60" s="13">
        <f t="shared" si="6"/>
        <v>133</v>
      </c>
      <c r="E60" s="21">
        <v>7</v>
      </c>
      <c r="F60" s="21">
        <v>31</v>
      </c>
      <c r="G60" s="21">
        <v>6</v>
      </c>
      <c r="H60" s="21">
        <v>36</v>
      </c>
      <c r="I60" s="21">
        <v>12</v>
      </c>
      <c r="J60" s="21">
        <v>31</v>
      </c>
      <c r="K60" s="21">
        <v>11</v>
      </c>
      <c r="L60" s="21">
        <v>32</v>
      </c>
      <c r="M60" s="21">
        <v>1</v>
      </c>
      <c r="N60" s="21">
        <v>3</v>
      </c>
      <c r="O60" s="21">
        <v>0</v>
      </c>
      <c r="P60" s="21">
        <v>0</v>
      </c>
    </row>
    <row r="61" spans="1:16" s="17" customFormat="1">
      <c r="A61" s="14" t="s">
        <v>57</v>
      </c>
      <c r="B61" s="13">
        <v>186</v>
      </c>
      <c r="C61" s="13">
        <v>105</v>
      </c>
      <c r="D61" s="13">
        <v>81</v>
      </c>
      <c r="E61" s="13">
        <v>13</v>
      </c>
      <c r="F61" s="13">
        <v>30</v>
      </c>
      <c r="G61" s="13">
        <v>31</v>
      </c>
      <c r="H61" s="13">
        <v>11</v>
      </c>
      <c r="I61" s="13">
        <v>29</v>
      </c>
      <c r="J61" s="13">
        <v>21</v>
      </c>
      <c r="K61" s="13">
        <v>25</v>
      </c>
      <c r="L61" s="13">
        <v>16</v>
      </c>
      <c r="M61" s="13">
        <v>6</v>
      </c>
      <c r="N61" s="13">
        <v>3</v>
      </c>
      <c r="O61" s="44">
        <v>1</v>
      </c>
      <c r="P61" s="44">
        <v>0</v>
      </c>
    </row>
    <row r="62" spans="1:16" s="10" customFormat="1">
      <c r="A62" s="14" t="s">
        <v>58</v>
      </c>
      <c r="B62" s="13">
        <f t="shared" si="4"/>
        <v>182</v>
      </c>
      <c r="C62" s="13">
        <f t="shared" si="5"/>
        <v>35</v>
      </c>
      <c r="D62" s="13">
        <f t="shared" si="6"/>
        <v>147</v>
      </c>
      <c r="E62" s="21">
        <v>12</v>
      </c>
      <c r="F62" s="21">
        <v>26</v>
      </c>
      <c r="G62" s="21">
        <v>7</v>
      </c>
      <c r="H62" s="21">
        <v>43</v>
      </c>
      <c r="I62" s="21">
        <v>9</v>
      </c>
      <c r="J62" s="21">
        <v>41</v>
      </c>
      <c r="K62" s="21">
        <v>6</v>
      </c>
      <c r="L62" s="21">
        <v>35</v>
      </c>
      <c r="M62" s="21">
        <v>1</v>
      </c>
      <c r="N62" s="21">
        <v>2</v>
      </c>
      <c r="O62" s="21">
        <v>0</v>
      </c>
      <c r="P62" s="21">
        <v>0</v>
      </c>
    </row>
    <row r="63" spans="1:16" s="10" customFormat="1">
      <c r="A63" s="16" t="s">
        <v>18</v>
      </c>
      <c r="B63" s="13">
        <f>SUM(B56:B62)</f>
        <v>1546</v>
      </c>
      <c r="C63" s="13">
        <f t="shared" ref="C63:P63" si="7">SUM(C56:C62)</f>
        <v>413</v>
      </c>
      <c r="D63" s="13">
        <f t="shared" si="7"/>
        <v>1133</v>
      </c>
      <c r="E63" s="13">
        <f t="shared" si="7"/>
        <v>93</v>
      </c>
      <c r="F63" s="13">
        <f t="shared" si="7"/>
        <v>250</v>
      </c>
      <c r="G63" s="13">
        <f t="shared" si="7"/>
        <v>103</v>
      </c>
      <c r="H63" s="13">
        <f t="shared" si="7"/>
        <v>280</v>
      </c>
      <c r="I63" s="13">
        <f t="shared" si="7"/>
        <v>105</v>
      </c>
      <c r="J63" s="13">
        <f t="shared" si="7"/>
        <v>299</v>
      </c>
      <c r="K63" s="13">
        <f t="shared" si="7"/>
        <v>96</v>
      </c>
      <c r="L63" s="13">
        <f t="shared" si="7"/>
        <v>281</v>
      </c>
      <c r="M63" s="13">
        <f t="shared" si="7"/>
        <v>14</v>
      </c>
      <c r="N63" s="13">
        <f t="shared" si="7"/>
        <v>20</v>
      </c>
      <c r="O63" s="13">
        <f t="shared" si="7"/>
        <v>2</v>
      </c>
      <c r="P63" s="13">
        <f t="shared" si="7"/>
        <v>3</v>
      </c>
    </row>
    <row r="64" spans="1:16" s="8" customFormat="1">
      <c r="A64" s="18" t="s">
        <v>66</v>
      </c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s="15" customFormat="1">
      <c r="A65" s="14" t="s">
        <v>67</v>
      </c>
      <c r="B65" s="13">
        <f>C65+D65</f>
        <v>135</v>
      </c>
      <c r="C65" s="13">
        <f>E65+G65+I65+K65+M65+O65</f>
        <v>30</v>
      </c>
      <c r="D65" s="13">
        <f>F65+H65+J65+L65+N65+P65</f>
        <v>105</v>
      </c>
      <c r="E65" s="22">
        <v>0</v>
      </c>
      <c r="F65" s="22">
        <v>0</v>
      </c>
      <c r="G65" s="22">
        <v>9</v>
      </c>
      <c r="H65" s="22">
        <v>32</v>
      </c>
      <c r="I65" s="22">
        <v>6</v>
      </c>
      <c r="J65" s="22">
        <v>36</v>
      </c>
      <c r="K65" s="22">
        <v>14</v>
      </c>
      <c r="L65" s="22">
        <v>33</v>
      </c>
      <c r="M65" s="22">
        <v>0</v>
      </c>
      <c r="N65" s="22">
        <v>4</v>
      </c>
      <c r="O65" s="22">
        <v>1</v>
      </c>
      <c r="P65" s="22">
        <v>0</v>
      </c>
    </row>
    <row r="66" spans="1:16" s="15" customFormat="1">
      <c r="A66" s="14" t="s">
        <v>63</v>
      </c>
      <c r="B66" s="13">
        <f t="shared" ref="B66:B68" si="8">C66+D66</f>
        <v>118</v>
      </c>
      <c r="C66" s="13">
        <f t="shared" ref="C66:C68" si="9">E66+G66+I66+K66+M66+O66</f>
        <v>85</v>
      </c>
      <c r="D66" s="13">
        <f t="shared" ref="D66:D68" si="10">F66+H66+J66+L66+N66+P66</f>
        <v>33</v>
      </c>
      <c r="E66" s="21">
        <v>2</v>
      </c>
      <c r="F66" s="22">
        <v>0</v>
      </c>
      <c r="G66" s="21">
        <v>28</v>
      </c>
      <c r="H66" s="21">
        <v>9</v>
      </c>
      <c r="I66" s="21">
        <v>27</v>
      </c>
      <c r="J66" s="21">
        <v>12</v>
      </c>
      <c r="K66" s="21">
        <v>24</v>
      </c>
      <c r="L66" s="21">
        <v>12</v>
      </c>
      <c r="M66" s="21">
        <v>4</v>
      </c>
      <c r="N66" s="21">
        <v>0</v>
      </c>
      <c r="O66" s="21">
        <v>0</v>
      </c>
      <c r="P66" s="21">
        <v>0</v>
      </c>
    </row>
    <row r="67" spans="1:16" s="15" customFormat="1">
      <c r="A67" s="19" t="s">
        <v>68</v>
      </c>
      <c r="B67" s="13">
        <f t="shared" si="8"/>
        <v>68</v>
      </c>
      <c r="C67" s="13">
        <f t="shared" si="9"/>
        <v>35</v>
      </c>
      <c r="D67" s="13">
        <f t="shared" si="10"/>
        <v>33</v>
      </c>
      <c r="E67" s="21">
        <v>0</v>
      </c>
      <c r="F67" s="22">
        <v>0</v>
      </c>
      <c r="G67" s="23">
        <v>14</v>
      </c>
      <c r="H67" s="23">
        <v>7</v>
      </c>
      <c r="I67" s="23">
        <v>6</v>
      </c>
      <c r="J67" s="23">
        <v>14</v>
      </c>
      <c r="K67" s="23">
        <v>13</v>
      </c>
      <c r="L67" s="23">
        <v>12</v>
      </c>
      <c r="M67" s="21">
        <v>2</v>
      </c>
      <c r="N67" s="23">
        <v>0</v>
      </c>
      <c r="O67" s="21">
        <v>0</v>
      </c>
      <c r="P67" s="21">
        <v>0</v>
      </c>
    </row>
    <row r="68" spans="1:16" s="8" customFormat="1">
      <c r="A68" s="12" t="s">
        <v>69</v>
      </c>
      <c r="B68" s="13">
        <f t="shared" si="8"/>
        <v>66</v>
      </c>
      <c r="C68" s="13">
        <f t="shared" si="9"/>
        <v>36</v>
      </c>
      <c r="D68" s="13">
        <f t="shared" si="10"/>
        <v>30</v>
      </c>
      <c r="E68" s="20">
        <v>0</v>
      </c>
      <c r="F68" s="20">
        <v>1</v>
      </c>
      <c r="G68" s="20">
        <v>11</v>
      </c>
      <c r="H68" s="20">
        <v>9</v>
      </c>
      <c r="I68" s="20">
        <v>11</v>
      </c>
      <c r="J68" s="20">
        <v>9</v>
      </c>
      <c r="K68" s="20">
        <v>12</v>
      </c>
      <c r="L68" s="20">
        <v>10</v>
      </c>
      <c r="M68" s="20">
        <v>1</v>
      </c>
      <c r="N68" s="20">
        <v>1</v>
      </c>
      <c r="O68" s="20">
        <v>1</v>
      </c>
      <c r="P68" s="20">
        <v>0</v>
      </c>
    </row>
    <row r="69" spans="1:16" s="8" customFormat="1">
      <c r="A69" s="16" t="s">
        <v>18</v>
      </c>
      <c r="B69" s="13">
        <f>SUM(B65:B68)</f>
        <v>387</v>
      </c>
      <c r="C69" s="13">
        <f t="shared" ref="C69:P69" si="11">SUM(C65:C68)</f>
        <v>186</v>
      </c>
      <c r="D69" s="13">
        <f t="shared" si="11"/>
        <v>201</v>
      </c>
      <c r="E69" s="13">
        <f t="shared" si="11"/>
        <v>2</v>
      </c>
      <c r="F69" s="13">
        <f t="shared" si="11"/>
        <v>1</v>
      </c>
      <c r="G69" s="13">
        <f t="shared" si="11"/>
        <v>62</v>
      </c>
      <c r="H69" s="13">
        <f t="shared" si="11"/>
        <v>57</v>
      </c>
      <c r="I69" s="13">
        <f t="shared" si="11"/>
        <v>50</v>
      </c>
      <c r="J69" s="13">
        <f t="shared" si="11"/>
        <v>71</v>
      </c>
      <c r="K69" s="13">
        <f t="shared" si="11"/>
        <v>63</v>
      </c>
      <c r="L69" s="13">
        <f t="shared" si="11"/>
        <v>67</v>
      </c>
      <c r="M69" s="13">
        <f t="shared" si="11"/>
        <v>7</v>
      </c>
      <c r="N69" s="13">
        <f t="shared" si="11"/>
        <v>5</v>
      </c>
      <c r="O69" s="13">
        <f t="shared" si="11"/>
        <v>2</v>
      </c>
      <c r="P69" s="13">
        <f t="shared" si="11"/>
        <v>0</v>
      </c>
    </row>
    <row r="70" spans="1:16" ht="18.75">
      <c r="A70" s="6" t="s">
        <v>59</v>
      </c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>
      <c r="A71" s="4" t="s">
        <v>19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  <row r="72" spans="1:16">
      <c r="A72" s="5" t="s">
        <v>60</v>
      </c>
      <c r="B72" s="7">
        <v>28</v>
      </c>
      <c r="C72" s="7">
        <v>20</v>
      </c>
      <c r="D72" s="7">
        <v>8</v>
      </c>
      <c r="E72" s="7">
        <v>20</v>
      </c>
      <c r="F72" s="7">
        <v>8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</row>
    <row r="73" spans="1:16">
      <c r="A73" s="3" t="s">
        <v>18</v>
      </c>
      <c r="B73" s="7">
        <v>28</v>
      </c>
      <c r="C73" s="7">
        <v>20</v>
      </c>
      <c r="D73" s="7">
        <v>8</v>
      </c>
      <c r="E73" s="7">
        <v>20</v>
      </c>
      <c r="F73" s="7">
        <v>8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</row>
    <row r="74" spans="1:16">
      <c r="A74" s="3" t="s">
        <v>70</v>
      </c>
      <c r="B74" s="7">
        <f>B76-B75</f>
        <v>6256</v>
      </c>
      <c r="C74" s="7">
        <f t="shared" ref="C74:P74" si="12">C76-C75</f>
        <v>3903</v>
      </c>
      <c r="D74" s="7">
        <f t="shared" si="12"/>
        <v>2353</v>
      </c>
      <c r="E74" s="7">
        <f t="shared" si="12"/>
        <v>925</v>
      </c>
      <c r="F74" s="7">
        <f t="shared" si="12"/>
        <v>617</v>
      </c>
      <c r="G74" s="7">
        <f t="shared" si="12"/>
        <v>964</v>
      </c>
      <c r="H74" s="7">
        <f t="shared" si="12"/>
        <v>585</v>
      </c>
      <c r="I74" s="7">
        <f t="shared" si="12"/>
        <v>927</v>
      </c>
      <c r="J74" s="7">
        <f t="shared" si="12"/>
        <v>572</v>
      </c>
      <c r="K74" s="7">
        <f t="shared" si="12"/>
        <v>920</v>
      </c>
      <c r="L74" s="7">
        <f t="shared" si="12"/>
        <v>513</v>
      </c>
      <c r="M74" s="7">
        <f t="shared" si="12"/>
        <v>128</v>
      </c>
      <c r="N74" s="7">
        <f t="shared" si="12"/>
        <v>61</v>
      </c>
      <c r="O74" s="7">
        <f t="shared" si="12"/>
        <v>39</v>
      </c>
      <c r="P74" s="7">
        <f t="shared" si="12"/>
        <v>5</v>
      </c>
    </row>
    <row r="75" spans="1:16">
      <c r="A75" s="3" t="s">
        <v>71</v>
      </c>
      <c r="B75" s="7">
        <f>SUM(B69,B63,B54,)</f>
        <v>2399</v>
      </c>
      <c r="C75" s="7">
        <f t="shared" ref="C75:P75" si="13">SUM(C69,C63,C54,)</f>
        <v>699</v>
      </c>
      <c r="D75" s="7">
        <f t="shared" si="13"/>
        <v>1700</v>
      </c>
      <c r="E75" s="7">
        <f t="shared" si="13"/>
        <v>129</v>
      </c>
      <c r="F75" s="7">
        <f t="shared" si="13"/>
        <v>335</v>
      </c>
      <c r="G75" s="7">
        <f t="shared" si="13"/>
        <v>189</v>
      </c>
      <c r="H75" s="7">
        <f t="shared" si="13"/>
        <v>426</v>
      </c>
      <c r="I75" s="7">
        <f t="shared" si="13"/>
        <v>171</v>
      </c>
      <c r="J75" s="7">
        <f t="shared" si="13"/>
        <v>458</v>
      </c>
      <c r="K75" s="7">
        <f t="shared" si="13"/>
        <v>177</v>
      </c>
      <c r="L75" s="7">
        <f t="shared" si="13"/>
        <v>446</v>
      </c>
      <c r="M75" s="7">
        <f t="shared" si="13"/>
        <v>29</v>
      </c>
      <c r="N75" s="7">
        <f t="shared" si="13"/>
        <v>29</v>
      </c>
      <c r="O75" s="7">
        <f t="shared" si="13"/>
        <v>4</v>
      </c>
      <c r="P75" s="7">
        <f t="shared" si="13"/>
        <v>6</v>
      </c>
    </row>
    <row r="76" spans="1:16">
      <c r="A76" s="3" t="s">
        <v>61</v>
      </c>
      <c r="B76" s="7">
        <f>SUM(B73,B69,B63,B54,B49,B46,B38,B33,B28,B21,B16,B11,)</f>
        <v>8655</v>
      </c>
      <c r="C76" s="7">
        <f t="shared" ref="C76:P76" si="14">SUM(C73,C69,C63,C54,C49,C46,C38,C33,C28,C21,C16,C11,)</f>
        <v>4602</v>
      </c>
      <c r="D76" s="7">
        <f t="shared" si="14"/>
        <v>4053</v>
      </c>
      <c r="E76" s="7">
        <f t="shared" si="14"/>
        <v>1054</v>
      </c>
      <c r="F76" s="7">
        <f t="shared" si="14"/>
        <v>952</v>
      </c>
      <c r="G76" s="7">
        <f t="shared" si="14"/>
        <v>1153</v>
      </c>
      <c r="H76" s="7">
        <f t="shared" si="14"/>
        <v>1011</v>
      </c>
      <c r="I76" s="7">
        <f t="shared" si="14"/>
        <v>1098</v>
      </c>
      <c r="J76" s="7">
        <f t="shared" si="14"/>
        <v>1030</v>
      </c>
      <c r="K76" s="7">
        <f t="shared" si="14"/>
        <v>1097</v>
      </c>
      <c r="L76" s="7">
        <f t="shared" si="14"/>
        <v>959</v>
      </c>
      <c r="M76" s="7">
        <f t="shared" si="14"/>
        <v>157</v>
      </c>
      <c r="N76" s="7">
        <f t="shared" si="14"/>
        <v>90</v>
      </c>
      <c r="O76" s="7">
        <f t="shared" si="14"/>
        <v>43</v>
      </c>
      <c r="P76" s="7">
        <f t="shared" si="14"/>
        <v>11</v>
      </c>
    </row>
  </sheetData>
  <mergeCells count="23">
    <mergeCell ref="K4:L4"/>
    <mergeCell ref="B64:P64"/>
    <mergeCell ref="A4:A5"/>
    <mergeCell ref="B4:D4"/>
    <mergeCell ref="E4:F4"/>
    <mergeCell ref="G4:H4"/>
    <mergeCell ref="I4:J4"/>
    <mergeCell ref="B70:P70"/>
    <mergeCell ref="B71:P71"/>
    <mergeCell ref="A1:P1"/>
    <mergeCell ref="B3:P3"/>
    <mergeCell ref="B29:P29"/>
    <mergeCell ref="B34:P34"/>
    <mergeCell ref="B39:P39"/>
    <mergeCell ref="B47:P47"/>
    <mergeCell ref="B50:P50"/>
    <mergeCell ref="B55:P55"/>
    <mergeCell ref="M4:N4"/>
    <mergeCell ref="O4:P4"/>
    <mergeCell ref="B6:P6"/>
    <mergeCell ref="B12:P12"/>
    <mergeCell ref="B17:P17"/>
    <mergeCell ref="B22:P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2018-03-09T01:01:33Z</cp:lastPrinted>
  <dcterms:created xsi:type="dcterms:W3CDTF">2018-03-08T05:38:15Z</dcterms:created>
  <dcterms:modified xsi:type="dcterms:W3CDTF">2018-03-09T06:48:05Z</dcterms:modified>
</cp:coreProperties>
</file>