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220"/>
  </bookViews>
  <sheets>
    <sheet name="學分系" sheetId="1" r:id="rId1"/>
  </sheets>
  <calcPr calcId="145621"/>
</workbook>
</file>

<file path=xl/calcChain.xml><?xml version="1.0" encoding="utf-8"?>
<calcChain xmlns="http://schemas.openxmlformats.org/spreadsheetml/2006/main">
  <c r="R62" i="1" l="1"/>
  <c r="S62" i="1"/>
  <c r="T62" i="1"/>
  <c r="U62" i="1"/>
  <c r="V62" i="1"/>
  <c r="W62" i="1"/>
  <c r="R63" i="1"/>
  <c r="R64" i="1" s="1"/>
  <c r="S63" i="1"/>
  <c r="S64" i="1" s="1"/>
  <c r="T63" i="1"/>
  <c r="T64" i="1" s="1"/>
  <c r="U63" i="1"/>
  <c r="U64" i="1" s="1"/>
  <c r="V63" i="1"/>
  <c r="V64" i="1" s="1"/>
  <c r="W63" i="1"/>
  <c r="W64" i="1" s="1"/>
  <c r="D62" i="1"/>
  <c r="E62" i="1"/>
  <c r="F62" i="1"/>
  <c r="G62" i="1"/>
  <c r="G64" i="1" s="1"/>
  <c r="H62" i="1"/>
  <c r="I62" i="1"/>
  <c r="J62" i="1"/>
  <c r="K62" i="1"/>
  <c r="L62" i="1"/>
  <c r="M62" i="1"/>
  <c r="N62" i="1"/>
  <c r="O62" i="1"/>
  <c r="P62" i="1"/>
  <c r="Q62" i="1"/>
  <c r="D63" i="1"/>
  <c r="D64" i="1" s="1"/>
  <c r="E63" i="1"/>
  <c r="E64" i="1" s="1"/>
  <c r="F63" i="1"/>
  <c r="G63" i="1"/>
  <c r="H63" i="1"/>
  <c r="H64" i="1" s="1"/>
  <c r="I63" i="1"/>
  <c r="I64" i="1" s="1"/>
  <c r="J63" i="1"/>
  <c r="J64" i="1" s="1"/>
  <c r="K63" i="1"/>
  <c r="K64" i="1" s="1"/>
  <c r="L63" i="1"/>
  <c r="L64" i="1" s="1"/>
  <c r="M63" i="1"/>
  <c r="M64" i="1" s="1"/>
  <c r="N63" i="1"/>
  <c r="N64" i="1" s="1"/>
  <c r="O63" i="1"/>
  <c r="P63" i="1"/>
  <c r="Q63" i="1"/>
  <c r="C63" i="1"/>
  <c r="C64" i="1" s="1"/>
  <c r="C62" i="1"/>
  <c r="P64" i="1"/>
  <c r="F64" i="1"/>
  <c r="O64" i="1"/>
  <c r="Q64" i="1" l="1"/>
  <c r="W57" i="1" l="1"/>
  <c r="V57" i="1"/>
  <c r="U57" i="1"/>
  <c r="T57" i="1"/>
  <c r="S57" i="1"/>
  <c r="Q57" i="1"/>
  <c r="P57" i="1"/>
  <c r="N57" i="1"/>
  <c r="M57" i="1"/>
  <c r="K57" i="1"/>
  <c r="J57" i="1"/>
  <c r="I57" i="1"/>
  <c r="H57" i="1"/>
  <c r="G57" i="1"/>
  <c r="U56" i="1"/>
  <c r="R56" i="1"/>
  <c r="O56" i="1"/>
  <c r="L56" i="1"/>
  <c r="F56" i="1"/>
  <c r="C56" i="1" s="1"/>
  <c r="E56" i="1"/>
  <c r="D56" i="1"/>
  <c r="U55" i="1"/>
  <c r="R55" i="1"/>
  <c r="O55" i="1"/>
  <c r="L55" i="1"/>
  <c r="F55" i="1"/>
  <c r="C55" i="1" s="1"/>
  <c r="E55" i="1"/>
  <c r="E57" i="1" s="1"/>
  <c r="D55" i="1"/>
  <c r="U54" i="1"/>
  <c r="R54" i="1"/>
  <c r="R57" i="1" s="1"/>
  <c r="O54" i="1"/>
  <c r="O57" i="1" s="1"/>
  <c r="L54" i="1"/>
  <c r="L57" i="1" s="1"/>
  <c r="I54" i="1"/>
  <c r="F54" i="1"/>
  <c r="F57" i="1" s="1"/>
  <c r="E54" i="1"/>
  <c r="D54" i="1"/>
  <c r="D57" i="1" s="1"/>
  <c r="W52" i="1"/>
  <c r="V52" i="1"/>
  <c r="T52" i="1"/>
  <c r="S52" i="1"/>
  <c r="Q52" i="1"/>
  <c r="P52" i="1"/>
  <c r="N52" i="1"/>
  <c r="M52" i="1"/>
  <c r="K52" i="1"/>
  <c r="J52" i="1"/>
  <c r="H52" i="1"/>
  <c r="G52" i="1"/>
  <c r="U51" i="1"/>
  <c r="R51" i="1"/>
  <c r="O51" i="1"/>
  <c r="L51" i="1"/>
  <c r="L52" i="1" s="1"/>
  <c r="I51" i="1"/>
  <c r="F51" i="1"/>
  <c r="C51" i="1" s="1"/>
  <c r="E51" i="1"/>
  <c r="D51" i="1"/>
  <c r="D52" i="1" s="1"/>
  <c r="U50" i="1"/>
  <c r="R50" i="1"/>
  <c r="O50" i="1"/>
  <c r="O52" i="1" s="1"/>
  <c r="L50" i="1"/>
  <c r="I50" i="1"/>
  <c r="F50" i="1"/>
  <c r="C50" i="1" s="1"/>
  <c r="E50" i="1"/>
  <c r="D50" i="1"/>
  <c r="U49" i="1"/>
  <c r="U52" i="1" s="1"/>
  <c r="R49" i="1"/>
  <c r="R52" i="1" s="1"/>
  <c r="O49" i="1"/>
  <c r="L49" i="1"/>
  <c r="I49" i="1"/>
  <c r="I52" i="1" s="1"/>
  <c r="F49" i="1"/>
  <c r="F52" i="1" s="1"/>
  <c r="E49" i="1"/>
  <c r="E52" i="1" s="1"/>
  <c r="D49" i="1"/>
  <c r="W48" i="1"/>
  <c r="V48" i="1"/>
  <c r="T48" i="1"/>
  <c r="S48" i="1"/>
  <c r="Q48" i="1"/>
  <c r="P48" i="1"/>
  <c r="N48" i="1"/>
  <c r="M48" i="1"/>
  <c r="K48" i="1"/>
  <c r="J48" i="1"/>
  <c r="H48" i="1"/>
  <c r="G48" i="1"/>
  <c r="U47" i="1"/>
  <c r="R47" i="1"/>
  <c r="O47" i="1"/>
  <c r="L47" i="1"/>
  <c r="I47" i="1"/>
  <c r="F47" i="1"/>
  <c r="C47" i="1" s="1"/>
  <c r="E47" i="1"/>
  <c r="D47" i="1"/>
  <c r="U46" i="1"/>
  <c r="R46" i="1"/>
  <c r="O46" i="1"/>
  <c r="L46" i="1"/>
  <c r="I46" i="1"/>
  <c r="F46" i="1"/>
  <c r="C46" i="1" s="1"/>
  <c r="E46" i="1"/>
  <c r="D46" i="1"/>
  <c r="U45" i="1"/>
  <c r="R45" i="1"/>
  <c r="O45" i="1"/>
  <c r="L45" i="1"/>
  <c r="I45" i="1"/>
  <c r="F45" i="1"/>
  <c r="C45" i="1" s="1"/>
  <c r="E45" i="1"/>
  <c r="D45" i="1"/>
  <c r="U44" i="1"/>
  <c r="R44" i="1"/>
  <c r="O44" i="1"/>
  <c r="L44" i="1"/>
  <c r="I44" i="1"/>
  <c r="F44" i="1"/>
  <c r="E44" i="1"/>
  <c r="D44" i="1"/>
  <c r="C44" i="1"/>
  <c r="U43" i="1"/>
  <c r="R43" i="1"/>
  <c r="O43" i="1"/>
  <c r="L43" i="1"/>
  <c r="C43" i="1" s="1"/>
  <c r="I43" i="1"/>
  <c r="F43" i="1"/>
  <c r="E43" i="1"/>
  <c r="D43" i="1"/>
  <c r="U42" i="1"/>
  <c r="R42" i="1"/>
  <c r="O42" i="1"/>
  <c r="O48" i="1" s="1"/>
  <c r="L42" i="1"/>
  <c r="I42" i="1"/>
  <c r="F42" i="1"/>
  <c r="C42" i="1" s="1"/>
  <c r="E42" i="1"/>
  <c r="D42" i="1"/>
  <c r="U41" i="1"/>
  <c r="R41" i="1"/>
  <c r="O41" i="1"/>
  <c r="L41" i="1"/>
  <c r="I41" i="1"/>
  <c r="F41" i="1"/>
  <c r="C41" i="1" s="1"/>
  <c r="E41" i="1"/>
  <c r="D41" i="1"/>
  <c r="U40" i="1"/>
  <c r="R40" i="1"/>
  <c r="O40" i="1"/>
  <c r="L40" i="1"/>
  <c r="I40" i="1"/>
  <c r="F40" i="1"/>
  <c r="E40" i="1"/>
  <c r="D40" i="1"/>
  <c r="C40" i="1"/>
  <c r="U39" i="1"/>
  <c r="U48" i="1" s="1"/>
  <c r="R39" i="1"/>
  <c r="R48" i="1" s="1"/>
  <c r="O39" i="1"/>
  <c r="L39" i="1"/>
  <c r="L48" i="1" s="1"/>
  <c r="I39" i="1"/>
  <c r="I48" i="1" s="1"/>
  <c r="F39" i="1"/>
  <c r="F48" i="1" s="1"/>
  <c r="E39" i="1"/>
  <c r="E48" i="1" s="1"/>
  <c r="D39" i="1"/>
  <c r="D48" i="1" s="1"/>
  <c r="C49" i="1" l="1"/>
  <c r="C52" i="1" s="1"/>
  <c r="C54" i="1"/>
  <c r="C57" i="1" s="1"/>
  <c r="C39" i="1"/>
  <c r="C48" i="1" s="1"/>
  <c r="U60" i="1" l="1"/>
  <c r="U59" i="1"/>
  <c r="R60" i="1"/>
  <c r="R59" i="1"/>
  <c r="O60" i="1"/>
  <c r="O59" i="1"/>
  <c r="L60" i="1"/>
  <c r="L59" i="1"/>
  <c r="I60" i="1"/>
  <c r="I5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0" i="1"/>
  <c r="F5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5" i="1"/>
</calcChain>
</file>

<file path=xl/sharedStrings.xml><?xml version="1.0" encoding="utf-8"?>
<sst xmlns="http://schemas.openxmlformats.org/spreadsheetml/2006/main" count="148" uniqueCount="79">
  <si>
    <t>108學年度第2學期 學士班 院系人數統計(分系)</t>
  </si>
  <si>
    <t>統計日期：109年03月27日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</si>
  <si>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</si>
  <si>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</si>
  <si>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</si>
  <si>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</si>
  <si>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</si>
  <si>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</si>
  <si>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</si>
  <si>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</si>
  <si>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</si>
  <si>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</si>
  <si>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</si>
  <si>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</si>
  <si>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</si>
  <si>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</si>
  <si>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</si>
  <si>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</si>
  <si>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理學院學士班</t>
  </si>
  <si>
    <t>合計</t>
  </si>
  <si>
    <t>工學院</t>
  </si>
  <si>
    <t>化學工程學系</t>
  </si>
  <si>
    <t>工業工程與工程管理學系</t>
  </si>
  <si>
    <t>工學院學士班</t>
  </si>
  <si>
    <t>材料科學工程學系</t>
  </si>
  <si>
    <t>動力機械工程學系</t>
  </si>
  <si>
    <t>原子科學院</t>
  </si>
  <si>
    <t>生醫工程與環境科學系</t>
  </si>
  <si>
    <t>工程與系統科學系</t>
  </si>
  <si>
    <t>原子科學院學士班</t>
  </si>
  <si>
    <t>人文社會學院</t>
  </si>
  <si>
    <t>中國文學系</t>
  </si>
  <si>
    <t>外國語文學系</t>
  </si>
  <si>
    <t>人文社會學院學士班</t>
  </si>
  <si>
    <t>生命科學院</t>
  </si>
  <si>
    <t>醫學科學系</t>
  </si>
  <si>
    <t>生命科學系</t>
  </si>
  <si>
    <t>生命科學院學士班</t>
  </si>
  <si>
    <t>電機資訊學院</t>
  </si>
  <si>
    <t>資訊工程學系</t>
  </si>
  <si>
    <t>電機工程學系</t>
  </si>
  <si>
    <t>電機資訊學院學士班</t>
  </si>
  <si>
    <t>科技管理學院</t>
  </si>
  <si>
    <t>經濟學系</t>
  </si>
  <si>
    <t>計量財務金融學系</t>
  </si>
  <si>
    <t>科技管理學院學士班</t>
  </si>
  <si>
    <t>清華學院</t>
  </si>
  <si>
    <t>清華學院國際學士班</t>
  </si>
  <si>
    <t>清華學院學士班</t>
  </si>
  <si>
    <t>竹師教育學院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</si>
  <si>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</si>
  <si>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</si>
  <si>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</si>
  <si>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</si>
  <si>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</si>
  <si>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</si>
  <si>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體育學系</t>
  </si>
  <si>
    <t>特殊教育學系</t>
  </si>
  <si>
    <t>運動科學系</t>
  </si>
  <si>
    <t>藝術學院</t>
  </si>
  <si>
    <t>藝術與設計學系</t>
  </si>
  <si>
    <t>藝術學院學士班</t>
  </si>
  <si>
    <t>音樂學系</t>
  </si>
  <si>
    <t>【學士後】</t>
  </si>
  <si>
    <t>學士後法律學士學位學程</t>
  </si>
  <si>
    <t>小計</t>
    <phoneticPr fontId="3" type="noConversion"/>
  </si>
  <si>
    <t>系所調整院務中心</t>
    <phoneticPr fontId="3" type="noConversion"/>
  </si>
  <si>
    <r>
      <rPr>
        <sz val="12"/>
        <rFont val="新細明體"/>
        <family val="1"/>
        <charset val="136"/>
      </rPr>
      <t>應用數學系</t>
    </r>
  </si>
  <si>
    <t>應用科學系</t>
    <phoneticPr fontId="3" type="noConversion"/>
  </si>
  <si>
    <t>【系所調整院務中心】</t>
    <phoneticPr fontId="3" type="noConversion"/>
  </si>
  <si>
    <r>
      <rPr>
        <sz val="12"/>
        <rFont val="新細明體"/>
        <family val="1"/>
        <charset val="136"/>
      </rPr>
      <t>中國語文學系</t>
    </r>
  </si>
  <si>
    <r>
      <rPr>
        <sz val="12"/>
        <color theme="1"/>
        <rFont val="新細明體"/>
        <family val="1"/>
        <charset val="136"/>
      </rPr>
      <t>系所調整院務中心</t>
    </r>
    <phoneticPr fontId="3" type="noConversion"/>
  </si>
  <si>
    <r>
      <rPr>
        <sz val="12"/>
        <color theme="1"/>
        <rFont val="新細明體"/>
        <family val="2"/>
        <charset val="136"/>
      </rPr>
      <t>系所調整院務中心</t>
    </r>
    <phoneticPr fontId="3" type="noConversion"/>
  </si>
  <si>
    <r>
      <t xml:space="preserve"> </t>
    </r>
    <r>
      <rPr>
        <sz val="12"/>
        <color theme="1"/>
        <rFont val="新細明體"/>
        <family val="2"/>
        <charset val="136"/>
      </rPr>
      <t>合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2"/>
        <charset val="136"/>
      </rPr>
      <t>計</t>
    </r>
    <phoneticPr fontId="3" type="noConversion"/>
  </si>
  <si>
    <r>
      <rPr>
        <sz val="12"/>
        <color theme="1"/>
        <rFont val="新細明體"/>
        <family val="2"/>
        <charset val="136"/>
      </rPr>
      <t>校本部</t>
    </r>
    <phoneticPr fontId="3" type="noConversion"/>
  </si>
  <si>
    <r>
      <rPr>
        <sz val="12"/>
        <rFont val="新細明體"/>
        <family val="1"/>
        <charset val="136"/>
      </rPr>
      <t>合計</t>
    </r>
  </si>
  <si>
    <r>
      <rPr>
        <sz val="12"/>
        <color theme="1"/>
        <rFont val="新細明體"/>
        <family val="2"/>
        <charset val="136"/>
      </rPr>
      <t>南大校區</t>
    </r>
    <phoneticPr fontId="3" type="noConversion"/>
  </si>
  <si>
    <r>
      <rPr>
        <sz val="12"/>
        <color theme="1"/>
        <rFont val="新細明體"/>
        <family val="2"/>
        <charset val="136"/>
      </rPr>
      <t>全校</t>
    </r>
  </si>
  <si>
    <r>
      <rPr>
        <sz val="12"/>
        <color theme="1"/>
        <rFont val="新細明體"/>
        <family val="2"/>
        <charset val="136"/>
      </rPr>
      <t>總計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</si>
</sst>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3.5"/>
      <color theme="1"/>
      <name val="新細明體"/>
      <family val="1"/>
      <charset val="136"/>
    </font>
    <font>
      <b/>
      <sz val="13.5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6.5"/>
  <cols>
    <col min="1" max="1" width="18" customWidth="1"/>
    <col min="2" max="2" width="27.25" customWidth="1"/>
    <col min="3" max="17" width="6.625" customWidth="1"/>
    <col min="18" max="23" width="5.625" customWidth="1"/>
  </cols>
  <sheetData>
    <row r="1" spans="1:2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>
      <c r="A3" s="30" t="s">
        <v>2</v>
      </c>
      <c r="B3" s="30" t="s">
        <v>3</v>
      </c>
      <c r="C3" s="29" t="s">
        <v>4</v>
      </c>
      <c r="D3" s="32"/>
      <c r="E3" s="33"/>
      <c r="F3" s="29" t="s">
        <v>5</v>
      </c>
      <c r="G3" s="21"/>
      <c r="H3" s="22"/>
      <c r="I3" s="20" t="s">
        <v>6</v>
      </c>
      <c r="J3" s="21"/>
      <c r="K3" s="22"/>
      <c r="L3" s="20" t="s">
        <v>7</v>
      </c>
      <c r="M3" s="21"/>
      <c r="N3" s="22"/>
      <c r="O3" s="20" t="s">
        <v>8</v>
      </c>
      <c r="P3" s="21"/>
      <c r="Q3" s="22"/>
      <c r="R3" s="20" t="s">
        <v>9</v>
      </c>
      <c r="S3" s="21"/>
      <c r="T3" s="22"/>
      <c r="U3" s="20" t="s">
        <v>10</v>
      </c>
      <c r="V3" s="21"/>
      <c r="W3" s="22"/>
    </row>
    <row r="4" spans="1:23">
      <c r="A4" s="31"/>
      <c r="B4" s="31"/>
      <c r="C4" s="1" t="s">
        <v>11</v>
      </c>
      <c r="D4" s="1" t="s">
        <v>12</v>
      </c>
      <c r="E4" s="1" t="s">
        <v>13</v>
      </c>
      <c r="F4" s="1" t="s">
        <v>65</v>
      </c>
      <c r="G4" s="1" t="s">
        <v>12</v>
      </c>
      <c r="H4" s="1" t="s">
        <v>13</v>
      </c>
      <c r="I4" s="1" t="s">
        <v>65</v>
      </c>
      <c r="J4" s="1" t="s">
        <v>12</v>
      </c>
      <c r="K4" s="1" t="s">
        <v>13</v>
      </c>
      <c r="L4" s="1" t="s">
        <v>65</v>
      </c>
      <c r="M4" s="1" t="s">
        <v>12</v>
      </c>
      <c r="N4" s="1" t="s">
        <v>13</v>
      </c>
      <c r="O4" s="1" t="s">
        <v>65</v>
      </c>
      <c r="P4" s="1" t="s">
        <v>12</v>
      </c>
      <c r="Q4" s="1" t="s">
        <v>13</v>
      </c>
      <c r="R4" s="1" t="s">
        <v>65</v>
      </c>
      <c r="S4" s="1" t="s">
        <v>12</v>
      </c>
      <c r="T4" s="1" t="s">
        <v>13</v>
      </c>
      <c r="U4" s="1" t="s">
        <v>65</v>
      </c>
      <c r="V4" s="1" t="s">
        <v>12</v>
      </c>
      <c r="W4" s="1" t="s">
        <v>13</v>
      </c>
    </row>
    <row r="5" spans="1:23">
      <c r="A5" s="2" t="s">
        <v>14</v>
      </c>
      <c r="B5" s="3" t="s">
        <v>15</v>
      </c>
      <c r="C5" s="1">
        <v>242</v>
      </c>
      <c r="D5" s="1">
        <v>160</v>
      </c>
      <c r="E5" s="1">
        <v>82</v>
      </c>
      <c r="F5" s="1">
        <f>SUM(G5:H5)</f>
        <v>55</v>
      </c>
      <c r="G5" s="1">
        <v>35</v>
      </c>
      <c r="H5" s="1">
        <v>20</v>
      </c>
      <c r="I5" s="1">
        <f>SUM(J5:K5)</f>
        <v>49</v>
      </c>
      <c r="J5" s="1">
        <v>42</v>
      </c>
      <c r="K5" s="1">
        <v>7</v>
      </c>
      <c r="L5" s="1">
        <f>SUM(M5:N5)</f>
        <v>63</v>
      </c>
      <c r="M5" s="1">
        <v>37</v>
      </c>
      <c r="N5" s="1">
        <v>26</v>
      </c>
      <c r="O5" s="1">
        <f>SUM(P5:Q5)</f>
        <v>64</v>
      </c>
      <c r="P5" s="1">
        <v>39</v>
      </c>
      <c r="Q5" s="1">
        <v>25</v>
      </c>
      <c r="R5" s="1">
        <f>SUM(S5:T5)</f>
        <v>9</v>
      </c>
      <c r="S5" s="1">
        <v>6</v>
      </c>
      <c r="T5" s="1">
        <v>3</v>
      </c>
      <c r="U5" s="1">
        <f>SUM(V5:W5)</f>
        <v>2</v>
      </c>
      <c r="V5" s="1">
        <v>1</v>
      </c>
      <c r="W5" s="1">
        <v>1</v>
      </c>
    </row>
    <row r="6" spans="1:23">
      <c r="A6" s="2" t="s">
        <v>14</v>
      </c>
      <c r="B6" s="3" t="s">
        <v>16</v>
      </c>
      <c r="C6" s="1">
        <v>275</v>
      </c>
      <c r="D6" s="1">
        <v>232</v>
      </c>
      <c r="E6" s="1">
        <v>43</v>
      </c>
      <c r="F6" s="1">
        <f t="shared" ref="F6:F60" si="0">SUM(G6:H6)</f>
        <v>61</v>
      </c>
      <c r="G6" s="1">
        <v>54</v>
      </c>
      <c r="H6" s="1">
        <v>7</v>
      </c>
      <c r="I6" s="1">
        <f t="shared" ref="I6:I51" si="1">SUM(J6:K6)</f>
        <v>66</v>
      </c>
      <c r="J6" s="1">
        <v>55</v>
      </c>
      <c r="K6" s="1">
        <v>11</v>
      </c>
      <c r="L6" s="1">
        <f t="shared" ref="L6:L56" si="2">SUM(M6:N6)</f>
        <v>65</v>
      </c>
      <c r="M6" s="1">
        <v>54</v>
      </c>
      <c r="N6" s="1">
        <v>11</v>
      </c>
      <c r="O6" s="1">
        <f t="shared" ref="O6:O56" si="3">SUM(P6:Q6)</f>
        <v>62</v>
      </c>
      <c r="P6" s="1">
        <v>50</v>
      </c>
      <c r="Q6" s="1">
        <v>12</v>
      </c>
      <c r="R6" s="1">
        <f t="shared" ref="R6:R56" si="4">SUM(S6:T6)</f>
        <v>16</v>
      </c>
      <c r="S6" s="1">
        <v>15</v>
      </c>
      <c r="T6" s="1">
        <v>1</v>
      </c>
      <c r="U6" s="1">
        <f t="shared" ref="U6:U56" si="5">SUM(V6:W6)</f>
        <v>5</v>
      </c>
      <c r="V6" s="1">
        <v>4</v>
      </c>
      <c r="W6" s="1">
        <v>1</v>
      </c>
    </row>
    <row r="7" spans="1:23">
      <c r="A7" s="2" t="s">
        <v>14</v>
      </c>
      <c r="B7" s="3" t="s">
        <v>17</v>
      </c>
      <c r="C7" s="1">
        <v>281</v>
      </c>
      <c r="D7" s="1">
        <v>226</v>
      </c>
      <c r="E7" s="1">
        <v>55</v>
      </c>
      <c r="F7" s="1">
        <f t="shared" si="0"/>
        <v>64</v>
      </c>
      <c r="G7" s="1">
        <v>54</v>
      </c>
      <c r="H7" s="1">
        <v>10</v>
      </c>
      <c r="I7" s="1">
        <f t="shared" si="1"/>
        <v>68</v>
      </c>
      <c r="J7" s="1">
        <v>56</v>
      </c>
      <c r="K7" s="1">
        <v>12</v>
      </c>
      <c r="L7" s="1">
        <f t="shared" si="2"/>
        <v>70</v>
      </c>
      <c r="M7" s="1">
        <v>54</v>
      </c>
      <c r="N7" s="1">
        <v>16</v>
      </c>
      <c r="O7" s="1">
        <f t="shared" si="3"/>
        <v>67</v>
      </c>
      <c r="P7" s="1">
        <v>51</v>
      </c>
      <c r="Q7" s="1">
        <v>16</v>
      </c>
      <c r="R7" s="1">
        <f t="shared" si="4"/>
        <v>11</v>
      </c>
      <c r="S7" s="1">
        <v>10</v>
      </c>
      <c r="T7" s="1">
        <v>1</v>
      </c>
      <c r="U7" s="1">
        <f t="shared" si="5"/>
        <v>1</v>
      </c>
      <c r="V7" s="1">
        <v>1</v>
      </c>
      <c r="W7" s="1">
        <v>0</v>
      </c>
    </row>
    <row r="8" spans="1:23">
      <c r="A8" s="2" t="s">
        <v>14</v>
      </c>
      <c r="B8" s="3" t="s">
        <v>18</v>
      </c>
      <c r="C8" s="1">
        <v>96</v>
      </c>
      <c r="D8" s="1">
        <v>85</v>
      </c>
      <c r="E8" s="1">
        <v>11</v>
      </c>
      <c r="F8" s="1">
        <f t="shared" si="0"/>
        <v>35</v>
      </c>
      <c r="G8" s="1">
        <v>29</v>
      </c>
      <c r="H8" s="1">
        <v>6</v>
      </c>
      <c r="I8" s="1">
        <f t="shared" si="1"/>
        <v>21</v>
      </c>
      <c r="J8" s="1">
        <v>19</v>
      </c>
      <c r="K8" s="1">
        <v>2</v>
      </c>
      <c r="L8" s="1">
        <f t="shared" si="2"/>
        <v>17</v>
      </c>
      <c r="M8" s="1">
        <v>17</v>
      </c>
      <c r="N8" s="1">
        <v>0</v>
      </c>
      <c r="O8" s="1">
        <f t="shared" si="3"/>
        <v>16</v>
      </c>
      <c r="P8" s="1">
        <v>13</v>
      </c>
      <c r="Q8" s="1">
        <v>3</v>
      </c>
      <c r="R8" s="1">
        <f t="shared" si="4"/>
        <v>7</v>
      </c>
      <c r="S8" s="1">
        <v>7</v>
      </c>
      <c r="T8" s="1">
        <v>0</v>
      </c>
      <c r="U8" s="1">
        <f t="shared" si="5"/>
        <v>0</v>
      </c>
      <c r="V8" s="1">
        <v>0</v>
      </c>
      <c r="W8" s="1">
        <v>0</v>
      </c>
    </row>
    <row r="9" spans="1:23">
      <c r="A9" s="4" t="s">
        <v>14</v>
      </c>
      <c r="B9" s="5" t="s">
        <v>19</v>
      </c>
      <c r="C9" s="6">
        <v>894</v>
      </c>
      <c r="D9" s="6">
        <v>703</v>
      </c>
      <c r="E9" s="6">
        <v>191</v>
      </c>
      <c r="F9" s="6">
        <f t="shared" si="0"/>
        <v>215</v>
      </c>
      <c r="G9" s="6">
        <v>172</v>
      </c>
      <c r="H9" s="6">
        <v>43</v>
      </c>
      <c r="I9" s="6">
        <f t="shared" si="1"/>
        <v>204</v>
      </c>
      <c r="J9" s="6">
        <v>172</v>
      </c>
      <c r="K9" s="6">
        <v>32</v>
      </c>
      <c r="L9" s="6">
        <f t="shared" si="2"/>
        <v>215</v>
      </c>
      <c r="M9" s="6">
        <v>162</v>
      </c>
      <c r="N9" s="6">
        <v>53</v>
      </c>
      <c r="O9" s="6">
        <f t="shared" si="3"/>
        <v>209</v>
      </c>
      <c r="P9" s="6">
        <v>153</v>
      </c>
      <c r="Q9" s="6">
        <v>56</v>
      </c>
      <c r="R9" s="6">
        <f t="shared" si="4"/>
        <v>43</v>
      </c>
      <c r="S9" s="6">
        <v>38</v>
      </c>
      <c r="T9" s="6">
        <v>5</v>
      </c>
      <c r="U9" s="6">
        <f t="shared" si="5"/>
        <v>8</v>
      </c>
      <c r="V9" s="6">
        <v>6</v>
      </c>
      <c r="W9" s="6">
        <v>2</v>
      </c>
    </row>
    <row r="10" spans="1:23">
      <c r="A10" s="2" t="s">
        <v>20</v>
      </c>
      <c r="B10" s="3" t="s">
        <v>21</v>
      </c>
      <c r="C10" s="1">
        <v>232</v>
      </c>
      <c r="D10" s="1">
        <v>153</v>
      </c>
      <c r="E10" s="1">
        <v>79</v>
      </c>
      <c r="F10" s="1">
        <f t="shared" si="0"/>
        <v>57</v>
      </c>
      <c r="G10" s="1">
        <v>41</v>
      </c>
      <c r="H10" s="1">
        <v>16</v>
      </c>
      <c r="I10" s="1">
        <f t="shared" si="1"/>
        <v>59</v>
      </c>
      <c r="J10" s="1">
        <v>30</v>
      </c>
      <c r="K10" s="1">
        <v>29</v>
      </c>
      <c r="L10" s="1">
        <f t="shared" si="2"/>
        <v>57</v>
      </c>
      <c r="M10" s="1">
        <v>38</v>
      </c>
      <c r="N10" s="1">
        <v>19</v>
      </c>
      <c r="O10" s="1">
        <f t="shared" si="3"/>
        <v>55</v>
      </c>
      <c r="P10" s="1">
        <v>41</v>
      </c>
      <c r="Q10" s="1">
        <v>14</v>
      </c>
      <c r="R10" s="1">
        <f t="shared" si="4"/>
        <v>3</v>
      </c>
      <c r="S10" s="1">
        <v>3</v>
      </c>
      <c r="T10" s="1">
        <v>0</v>
      </c>
      <c r="U10" s="1">
        <f t="shared" si="5"/>
        <v>1</v>
      </c>
      <c r="V10" s="1">
        <v>0</v>
      </c>
      <c r="W10" s="1">
        <v>1</v>
      </c>
    </row>
    <row r="11" spans="1:23">
      <c r="A11" s="2" t="s">
        <v>20</v>
      </c>
      <c r="B11" s="3" t="s">
        <v>22</v>
      </c>
      <c r="C11" s="1">
        <v>283</v>
      </c>
      <c r="D11" s="1">
        <v>172</v>
      </c>
      <c r="E11" s="1">
        <v>111</v>
      </c>
      <c r="F11" s="1">
        <f t="shared" si="0"/>
        <v>64</v>
      </c>
      <c r="G11" s="1">
        <v>39</v>
      </c>
      <c r="H11" s="1">
        <v>25</v>
      </c>
      <c r="I11" s="1">
        <f t="shared" si="1"/>
        <v>66</v>
      </c>
      <c r="J11" s="1">
        <v>41</v>
      </c>
      <c r="K11" s="1">
        <v>25</v>
      </c>
      <c r="L11" s="1">
        <f t="shared" si="2"/>
        <v>76</v>
      </c>
      <c r="M11" s="1">
        <v>43</v>
      </c>
      <c r="N11" s="1">
        <v>33</v>
      </c>
      <c r="O11" s="1">
        <f t="shared" si="3"/>
        <v>65</v>
      </c>
      <c r="P11" s="1">
        <v>42</v>
      </c>
      <c r="Q11" s="1">
        <v>23</v>
      </c>
      <c r="R11" s="1">
        <f t="shared" si="4"/>
        <v>9</v>
      </c>
      <c r="S11" s="1">
        <v>5</v>
      </c>
      <c r="T11" s="1">
        <v>4</v>
      </c>
      <c r="U11" s="1">
        <f t="shared" si="5"/>
        <v>3</v>
      </c>
      <c r="V11" s="1">
        <v>2</v>
      </c>
      <c r="W11" s="1">
        <v>1</v>
      </c>
    </row>
    <row r="12" spans="1:23">
      <c r="A12" s="2" t="s">
        <v>20</v>
      </c>
      <c r="B12" s="3" t="s">
        <v>23</v>
      </c>
      <c r="C12" s="1">
        <v>131</v>
      </c>
      <c r="D12" s="1">
        <v>80</v>
      </c>
      <c r="E12" s="1">
        <v>51</v>
      </c>
      <c r="F12" s="1">
        <f t="shared" si="0"/>
        <v>30</v>
      </c>
      <c r="G12" s="1">
        <v>18</v>
      </c>
      <c r="H12" s="1">
        <v>12</v>
      </c>
      <c r="I12" s="1">
        <f t="shared" si="1"/>
        <v>29</v>
      </c>
      <c r="J12" s="1">
        <v>19</v>
      </c>
      <c r="K12" s="1">
        <v>10</v>
      </c>
      <c r="L12" s="1">
        <f t="shared" si="2"/>
        <v>34</v>
      </c>
      <c r="M12" s="1">
        <v>17</v>
      </c>
      <c r="N12" s="1">
        <v>17</v>
      </c>
      <c r="O12" s="1">
        <f t="shared" si="3"/>
        <v>33</v>
      </c>
      <c r="P12" s="1">
        <v>25</v>
      </c>
      <c r="Q12" s="1">
        <v>8</v>
      </c>
      <c r="R12" s="1">
        <f t="shared" si="4"/>
        <v>4</v>
      </c>
      <c r="S12" s="1">
        <v>1</v>
      </c>
      <c r="T12" s="1">
        <v>3</v>
      </c>
      <c r="U12" s="1">
        <f t="shared" si="5"/>
        <v>1</v>
      </c>
      <c r="V12" s="1">
        <v>0</v>
      </c>
      <c r="W12" s="1">
        <v>1</v>
      </c>
    </row>
    <row r="13" spans="1:23">
      <c r="A13" s="2" t="s">
        <v>20</v>
      </c>
      <c r="B13" s="3" t="s">
        <v>24</v>
      </c>
      <c r="C13" s="1">
        <v>424</v>
      </c>
      <c r="D13" s="1">
        <v>292</v>
      </c>
      <c r="E13" s="1">
        <v>132</v>
      </c>
      <c r="F13" s="1">
        <f t="shared" si="0"/>
        <v>92</v>
      </c>
      <c r="G13" s="1">
        <v>68</v>
      </c>
      <c r="H13" s="1">
        <v>24</v>
      </c>
      <c r="I13" s="1">
        <f t="shared" si="1"/>
        <v>115</v>
      </c>
      <c r="J13" s="1">
        <v>85</v>
      </c>
      <c r="K13" s="1">
        <v>30</v>
      </c>
      <c r="L13" s="1">
        <f t="shared" si="2"/>
        <v>98</v>
      </c>
      <c r="M13" s="1">
        <v>62</v>
      </c>
      <c r="N13" s="1">
        <v>36</v>
      </c>
      <c r="O13" s="1">
        <f t="shared" si="3"/>
        <v>102</v>
      </c>
      <c r="P13" s="1">
        <v>61</v>
      </c>
      <c r="Q13" s="1">
        <v>41</v>
      </c>
      <c r="R13" s="1">
        <f t="shared" si="4"/>
        <v>9</v>
      </c>
      <c r="S13" s="1">
        <v>8</v>
      </c>
      <c r="T13" s="1">
        <v>1</v>
      </c>
      <c r="U13" s="1">
        <f t="shared" si="5"/>
        <v>8</v>
      </c>
      <c r="V13" s="1">
        <v>8</v>
      </c>
      <c r="W13" s="1">
        <v>0</v>
      </c>
    </row>
    <row r="14" spans="1:23">
      <c r="A14" s="2" t="s">
        <v>20</v>
      </c>
      <c r="B14" s="3" t="s">
        <v>25</v>
      </c>
      <c r="C14" s="1">
        <v>442</v>
      </c>
      <c r="D14" s="1">
        <v>356</v>
      </c>
      <c r="E14" s="1">
        <v>86</v>
      </c>
      <c r="F14" s="1">
        <f t="shared" si="0"/>
        <v>100</v>
      </c>
      <c r="G14" s="1">
        <v>80</v>
      </c>
      <c r="H14" s="1">
        <v>20</v>
      </c>
      <c r="I14" s="1">
        <f t="shared" si="1"/>
        <v>104</v>
      </c>
      <c r="J14" s="1">
        <v>84</v>
      </c>
      <c r="K14" s="1">
        <v>20</v>
      </c>
      <c r="L14" s="1">
        <f t="shared" si="2"/>
        <v>111</v>
      </c>
      <c r="M14" s="1">
        <v>84</v>
      </c>
      <c r="N14" s="1">
        <v>27</v>
      </c>
      <c r="O14" s="1">
        <f t="shared" si="3"/>
        <v>114</v>
      </c>
      <c r="P14" s="1">
        <v>98</v>
      </c>
      <c r="Q14" s="1">
        <v>16</v>
      </c>
      <c r="R14" s="1">
        <f t="shared" si="4"/>
        <v>12</v>
      </c>
      <c r="S14" s="1">
        <v>9</v>
      </c>
      <c r="T14" s="1">
        <v>3</v>
      </c>
      <c r="U14" s="1">
        <f t="shared" si="5"/>
        <v>1</v>
      </c>
      <c r="V14" s="1">
        <v>1</v>
      </c>
      <c r="W14" s="1">
        <v>0</v>
      </c>
    </row>
    <row r="15" spans="1:23">
      <c r="A15" s="4" t="s">
        <v>20</v>
      </c>
      <c r="B15" s="5" t="s">
        <v>19</v>
      </c>
      <c r="C15" s="6">
        <v>1512</v>
      </c>
      <c r="D15" s="6">
        <v>1053</v>
      </c>
      <c r="E15" s="6">
        <v>459</v>
      </c>
      <c r="F15" s="6">
        <f t="shared" si="0"/>
        <v>343</v>
      </c>
      <c r="G15" s="6">
        <v>246</v>
      </c>
      <c r="H15" s="6">
        <v>97</v>
      </c>
      <c r="I15" s="6">
        <f t="shared" si="1"/>
        <v>373</v>
      </c>
      <c r="J15" s="6">
        <v>259</v>
      </c>
      <c r="K15" s="6">
        <v>114</v>
      </c>
      <c r="L15" s="6">
        <f t="shared" si="2"/>
        <v>376</v>
      </c>
      <c r="M15" s="6">
        <v>244</v>
      </c>
      <c r="N15" s="6">
        <v>132</v>
      </c>
      <c r="O15" s="6">
        <f t="shared" si="3"/>
        <v>369</v>
      </c>
      <c r="P15" s="6">
        <v>267</v>
      </c>
      <c r="Q15" s="6">
        <v>102</v>
      </c>
      <c r="R15" s="6">
        <f t="shared" si="4"/>
        <v>37</v>
      </c>
      <c r="S15" s="6">
        <v>26</v>
      </c>
      <c r="T15" s="6">
        <v>11</v>
      </c>
      <c r="U15" s="6">
        <f t="shared" si="5"/>
        <v>14</v>
      </c>
      <c r="V15" s="6">
        <v>11</v>
      </c>
      <c r="W15" s="6">
        <v>3</v>
      </c>
    </row>
    <row r="16" spans="1:23">
      <c r="A16" s="2" t="s">
        <v>26</v>
      </c>
      <c r="B16" s="3" t="s">
        <v>27</v>
      </c>
      <c r="C16" s="1">
        <v>170</v>
      </c>
      <c r="D16" s="1">
        <v>102</v>
      </c>
      <c r="E16" s="1">
        <v>68</v>
      </c>
      <c r="F16" s="1">
        <f t="shared" si="0"/>
        <v>46</v>
      </c>
      <c r="G16" s="1">
        <v>31</v>
      </c>
      <c r="H16" s="1">
        <v>15</v>
      </c>
      <c r="I16" s="1">
        <f t="shared" si="1"/>
        <v>37</v>
      </c>
      <c r="J16" s="1">
        <v>22</v>
      </c>
      <c r="K16" s="1">
        <v>15</v>
      </c>
      <c r="L16" s="1">
        <f t="shared" si="2"/>
        <v>41</v>
      </c>
      <c r="M16" s="1">
        <v>21</v>
      </c>
      <c r="N16" s="1">
        <v>20</v>
      </c>
      <c r="O16" s="1">
        <f t="shared" si="3"/>
        <v>42</v>
      </c>
      <c r="P16" s="1">
        <v>24</v>
      </c>
      <c r="Q16" s="1">
        <v>18</v>
      </c>
      <c r="R16" s="1">
        <f t="shared" si="4"/>
        <v>3</v>
      </c>
      <c r="S16" s="1">
        <v>3</v>
      </c>
      <c r="T16" s="1">
        <v>0</v>
      </c>
      <c r="U16" s="1">
        <f t="shared" si="5"/>
        <v>1</v>
      </c>
      <c r="V16" s="1">
        <v>1</v>
      </c>
      <c r="W16" s="1">
        <v>0</v>
      </c>
    </row>
    <row r="17" spans="1:23">
      <c r="A17" s="2" t="s">
        <v>26</v>
      </c>
      <c r="B17" s="3" t="s">
        <v>28</v>
      </c>
      <c r="C17" s="1">
        <v>401</v>
      </c>
      <c r="D17" s="1">
        <v>280</v>
      </c>
      <c r="E17" s="1">
        <v>121</v>
      </c>
      <c r="F17" s="1">
        <f t="shared" si="0"/>
        <v>105</v>
      </c>
      <c r="G17" s="1">
        <v>64</v>
      </c>
      <c r="H17" s="1">
        <v>41</v>
      </c>
      <c r="I17" s="1">
        <f t="shared" si="1"/>
        <v>99</v>
      </c>
      <c r="J17" s="1">
        <v>67</v>
      </c>
      <c r="K17" s="1">
        <v>32</v>
      </c>
      <c r="L17" s="1">
        <f t="shared" si="2"/>
        <v>87</v>
      </c>
      <c r="M17" s="1">
        <v>67</v>
      </c>
      <c r="N17" s="1">
        <v>20</v>
      </c>
      <c r="O17" s="1">
        <f t="shared" si="3"/>
        <v>98</v>
      </c>
      <c r="P17" s="1">
        <v>71</v>
      </c>
      <c r="Q17" s="1">
        <v>27</v>
      </c>
      <c r="R17" s="1">
        <f t="shared" si="4"/>
        <v>10</v>
      </c>
      <c r="S17" s="1">
        <v>9</v>
      </c>
      <c r="T17" s="1">
        <v>1</v>
      </c>
      <c r="U17" s="1">
        <f t="shared" si="5"/>
        <v>2</v>
      </c>
      <c r="V17" s="1">
        <v>2</v>
      </c>
      <c r="W17" s="1">
        <v>0</v>
      </c>
    </row>
    <row r="18" spans="1:23">
      <c r="A18" s="2" t="s">
        <v>26</v>
      </c>
      <c r="B18" s="3" t="s">
        <v>29</v>
      </c>
      <c r="C18" s="1">
        <v>77</v>
      </c>
      <c r="D18" s="1">
        <v>53</v>
      </c>
      <c r="E18" s="1">
        <v>24</v>
      </c>
      <c r="F18" s="1">
        <f t="shared" si="0"/>
        <v>21</v>
      </c>
      <c r="G18" s="1">
        <v>13</v>
      </c>
      <c r="H18" s="1">
        <v>8</v>
      </c>
      <c r="I18" s="1">
        <f t="shared" si="1"/>
        <v>21</v>
      </c>
      <c r="J18" s="1">
        <v>17</v>
      </c>
      <c r="K18" s="1">
        <v>4</v>
      </c>
      <c r="L18" s="1">
        <f t="shared" si="2"/>
        <v>17</v>
      </c>
      <c r="M18" s="1">
        <v>10</v>
      </c>
      <c r="N18" s="1">
        <v>7</v>
      </c>
      <c r="O18" s="1">
        <f t="shared" si="3"/>
        <v>16</v>
      </c>
      <c r="P18" s="1">
        <v>11</v>
      </c>
      <c r="Q18" s="1">
        <v>5</v>
      </c>
      <c r="R18" s="1">
        <f t="shared" si="4"/>
        <v>2</v>
      </c>
      <c r="S18" s="1">
        <v>2</v>
      </c>
      <c r="T18" s="1">
        <v>0</v>
      </c>
      <c r="U18" s="1">
        <f t="shared" si="5"/>
        <v>0</v>
      </c>
      <c r="V18" s="1">
        <v>0</v>
      </c>
      <c r="W18" s="1">
        <v>0</v>
      </c>
    </row>
    <row r="19" spans="1:23">
      <c r="A19" s="4" t="s">
        <v>26</v>
      </c>
      <c r="B19" s="5" t="s">
        <v>19</v>
      </c>
      <c r="C19" s="6">
        <v>648</v>
      </c>
      <c r="D19" s="6">
        <v>435</v>
      </c>
      <c r="E19" s="6">
        <v>213</v>
      </c>
      <c r="F19" s="6">
        <f t="shared" si="0"/>
        <v>172</v>
      </c>
      <c r="G19" s="6">
        <v>108</v>
      </c>
      <c r="H19" s="6">
        <v>64</v>
      </c>
      <c r="I19" s="6">
        <f t="shared" si="1"/>
        <v>157</v>
      </c>
      <c r="J19" s="6">
        <v>106</v>
      </c>
      <c r="K19" s="6">
        <v>51</v>
      </c>
      <c r="L19" s="6">
        <f t="shared" si="2"/>
        <v>145</v>
      </c>
      <c r="M19" s="6">
        <v>98</v>
      </c>
      <c r="N19" s="6">
        <v>47</v>
      </c>
      <c r="O19" s="6">
        <f t="shared" si="3"/>
        <v>156</v>
      </c>
      <c r="P19" s="6">
        <v>106</v>
      </c>
      <c r="Q19" s="6">
        <v>50</v>
      </c>
      <c r="R19" s="6">
        <f t="shared" si="4"/>
        <v>15</v>
      </c>
      <c r="S19" s="6">
        <v>14</v>
      </c>
      <c r="T19" s="6">
        <v>1</v>
      </c>
      <c r="U19" s="6">
        <f t="shared" si="5"/>
        <v>3</v>
      </c>
      <c r="V19" s="6">
        <v>3</v>
      </c>
      <c r="W19" s="6">
        <v>0</v>
      </c>
    </row>
    <row r="20" spans="1:23">
      <c r="A20" s="2" t="s">
        <v>30</v>
      </c>
      <c r="B20" s="3" t="s">
        <v>31</v>
      </c>
      <c r="C20" s="1">
        <v>209</v>
      </c>
      <c r="D20" s="1">
        <v>46</v>
      </c>
      <c r="E20" s="1">
        <v>163</v>
      </c>
      <c r="F20" s="1">
        <f t="shared" si="0"/>
        <v>44</v>
      </c>
      <c r="G20" s="1">
        <v>8</v>
      </c>
      <c r="H20" s="1">
        <v>36</v>
      </c>
      <c r="I20" s="1">
        <f t="shared" si="1"/>
        <v>51</v>
      </c>
      <c r="J20" s="1">
        <v>13</v>
      </c>
      <c r="K20" s="1">
        <v>38</v>
      </c>
      <c r="L20" s="1">
        <f t="shared" si="2"/>
        <v>51</v>
      </c>
      <c r="M20" s="1">
        <v>8</v>
      </c>
      <c r="N20" s="1">
        <v>43</v>
      </c>
      <c r="O20" s="1">
        <f t="shared" si="3"/>
        <v>49</v>
      </c>
      <c r="P20" s="1">
        <v>12</v>
      </c>
      <c r="Q20" s="1">
        <v>37</v>
      </c>
      <c r="R20" s="1">
        <f t="shared" si="4"/>
        <v>12</v>
      </c>
      <c r="S20" s="1">
        <v>5</v>
      </c>
      <c r="T20" s="1">
        <v>7</v>
      </c>
      <c r="U20" s="1">
        <f t="shared" si="5"/>
        <v>2</v>
      </c>
      <c r="V20" s="1">
        <v>0</v>
      </c>
      <c r="W20" s="1">
        <v>2</v>
      </c>
    </row>
    <row r="21" spans="1:23">
      <c r="A21" s="2" t="s">
        <v>30</v>
      </c>
      <c r="B21" s="3" t="s">
        <v>32</v>
      </c>
      <c r="C21" s="1">
        <v>199</v>
      </c>
      <c r="D21" s="1">
        <v>30</v>
      </c>
      <c r="E21" s="1">
        <v>169</v>
      </c>
      <c r="F21" s="1">
        <f t="shared" si="0"/>
        <v>40</v>
      </c>
      <c r="G21" s="1">
        <v>9</v>
      </c>
      <c r="H21" s="1">
        <v>31</v>
      </c>
      <c r="I21" s="1">
        <f t="shared" si="1"/>
        <v>47</v>
      </c>
      <c r="J21" s="1">
        <v>9</v>
      </c>
      <c r="K21" s="1">
        <v>38</v>
      </c>
      <c r="L21" s="1">
        <f t="shared" si="2"/>
        <v>53</v>
      </c>
      <c r="M21" s="1">
        <v>5</v>
      </c>
      <c r="N21" s="1">
        <v>48</v>
      </c>
      <c r="O21" s="1">
        <f t="shared" si="3"/>
        <v>49</v>
      </c>
      <c r="P21" s="1">
        <v>6</v>
      </c>
      <c r="Q21" s="1">
        <v>43</v>
      </c>
      <c r="R21" s="1">
        <f t="shared" si="4"/>
        <v>9</v>
      </c>
      <c r="S21" s="1">
        <v>1</v>
      </c>
      <c r="T21" s="1">
        <v>8</v>
      </c>
      <c r="U21" s="1">
        <f t="shared" si="5"/>
        <v>1</v>
      </c>
      <c r="V21" s="1">
        <v>0</v>
      </c>
      <c r="W21" s="1">
        <v>1</v>
      </c>
    </row>
    <row r="22" spans="1:23">
      <c r="A22" s="2" t="s">
        <v>30</v>
      </c>
      <c r="B22" s="3" t="s">
        <v>33</v>
      </c>
      <c r="C22" s="1">
        <v>330</v>
      </c>
      <c r="D22" s="1">
        <v>104</v>
      </c>
      <c r="E22" s="1">
        <v>226</v>
      </c>
      <c r="F22" s="1">
        <f t="shared" si="0"/>
        <v>69</v>
      </c>
      <c r="G22" s="1">
        <v>17</v>
      </c>
      <c r="H22" s="1">
        <v>52</v>
      </c>
      <c r="I22" s="1">
        <f t="shared" si="1"/>
        <v>72</v>
      </c>
      <c r="J22" s="1">
        <v>24</v>
      </c>
      <c r="K22" s="1">
        <v>48</v>
      </c>
      <c r="L22" s="1">
        <f t="shared" si="2"/>
        <v>96</v>
      </c>
      <c r="M22" s="1">
        <v>34</v>
      </c>
      <c r="N22" s="1">
        <v>62</v>
      </c>
      <c r="O22" s="1">
        <f t="shared" si="3"/>
        <v>74</v>
      </c>
      <c r="P22" s="1">
        <v>22</v>
      </c>
      <c r="Q22" s="1">
        <v>52</v>
      </c>
      <c r="R22" s="1">
        <f t="shared" si="4"/>
        <v>15</v>
      </c>
      <c r="S22" s="1">
        <v>6</v>
      </c>
      <c r="T22" s="1">
        <v>9</v>
      </c>
      <c r="U22" s="1">
        <f t="shared" si="5"/>
        <v>4</v>
      </c>
      <c r="V22" s="1">
        <v>1</v>
      </c>
      <c r="W22" s="1">
        <v>3</v>
      </c>
    </row>
    <row r="23" spans="1:23">
      <c r="A23" s="4" t="s">
        <v>30</v>
      </c>
      <c r="B23" s="5" t="s">
        <v>19</v>
      </c>
      <c r="C23" s="6">
        <v>738</v>
      </c>
      <c r="D23" s="6">
        <v>180</v>
      </c>
      <c r="E23" s="6">
        <v>558</v>
      </c>
      <c r="F23" s="6">
        <f t="shared" si="0"/>
        <v>153</v>
      </c>
      <c r="G23" s="6">
        <v>34</v>
      </c>
      <c r="H23" s="6">
        <v>119</v>
      </c>
      <c r="I23" s="6">
        <f t="shared" si="1"/>
        <v>170</v>
      </c>
      <c r="J23" s="6">
        <v>46</v>
      </c>
      <c r="K23" s="6">
        <v>124</v>
      </c>
      <c r="L23" s="6">
        <f t="shared" si="2"/>
        <v>200</v>
      </c>
      <c r="M23" s="6">
        <v>47</v>
      </c>
      <c r="N23" s="6">
        <v>153</v>
      </c>
      <c r="O23" s="6">
        <f t="shared" si="3"/>
        <v>172</v>
      </c>
      <c r="P23" s="6">
        <v>40</v>
      </c>
      <c r="Q23" s="6">
        <v>132</v>
      </c>
      <c r="R23" s="6">
        <f t="shared" si="4"/>
        <v>36</v>
      </c>
      <c r="S23" s="6">
        <v>12</v>
      </c>
      <c r="T23" s="6">
        <v>24</v>
      </c>
      <c r="U23" s="6">
        <f t="shared" si="5"/>
        <v>7</v>
      </c>
      <c r="V23" s="6">
        <v>1</v>
      </c>
      <c r="W23" s="6">
        <v>6</v>
      </c>
    </row>
    <row r="24" spans="1:23">
      <c r="A24" s="2" t="s">
        <v>34</v>
      </c>
      <c r="B24" s="3" t="s">
        <v>35</v>
      </c>
      <c r="C24" s="1">
        <v>87</v>
      </c>
      <c r="D24" s="1">
        <v>40</v>
      </c>
      <c r="E24" s="1">
        <v>47</v>
      </c>
      <c r="F24" s="1">
        <f t="shared" si="0"/>
        <v>23</v>
      </c>
      <c r="G24" s="1">
        <v>9</v>
      </c>
      <c r="H24" s="1">
        <v>14</v>
      </c>
      <c r="I24" s="1">
        <f t="shared" si="1"/>
        <v>25</v>
      </c>
      <c r="J24" s="1">
        <v>10</v>
      </c>
      <c r="K24" s="1">
        <v>15</v>
      </c>
      <c r="L24" s="1">
        <f t="shared" si="2"/>
        <v>19</v>
      </c>
      <c r="M24" s="1">
        <v>10</v>
      </c>
      <c r="N24" s="1">
        <v>9</v>
      </c>
      <c r="O24" s="1">
        <f t="shared" si="3"/>
        <v>19</v>
      </c>
      <c r="P24" s="1">
        <v>10</v>
      </c>
      <c r="Q24" s="1">
        <v>9</v>
      </c>
      <c r="R24" s="1">
        <f t="shared" si="4"/>
        <v>0</v>
      </c>
      <c r="S24" s="1">
        <v>0</v>
      </c>
      <c r="T24" s="1">
        <v>0</v>
      </c>
      <c r="U24" s="1">
        <f t="shared" si="5"/>
        <v>1</v>
      </c>
      <c r="V24" s="1">
        <v>1</v>
      </c>
      <c r="W24" s="1">
        <v>0</v>
      </c>
    </row>
    <row r="25" spans="1:23">
      <c r="A25" s="2" t="s">
        <v>34</v>
      </c>
      <c r="B25" s="3" t="s">
        <v>36</v>
      </c>
      <c r="C25" s="1">
        <v>157</v>
      </c>
      <c r="D25" s="1">
        <v>95</v>
      </c>
      <c r="E25" s="1">
        <v>62</v>
      </c>
      <c r="F25" s="1">
        <f t="shared" si="0"/>
        <v>31</v>
      </c>
      <c r="G25" s="1">
        <v>22</v>
      </c>
      <c r="H25" s="1">
        <v>9</v>
      </c>
      <c r="I25" s="1">
        <f t="shared" si="1"/>
        <v>45</v>
      </c>
      <c r="J25" s="1">
        <v>27</v>
      </c>
      <c r="K25" s="1">
        <v>18</v>
      </c>
      <c r="L25" s="1">
        <f t="shared" si="2"/>
        <v>39</v>
      </c>
      <c r="M25" s="1">
        <v>18</v>
      </c>
      <c r="N25" s="1">
        <v>21</v>
      </c>
      <c r="O25" s="1">
        <f t="shared" si="3"/>
        <v>37</v>
      </c>
      <c r="P25" s="1">
        <v>24</v>
      </c>
      <c r="Q25" s="1">
        <v>13</v>
      </c>
      <c r="R25" s="1">
        <f t="shared" si="4"/>
        <v>5</v>
      </c>
      <c r="S25" s="1">
        <v>4</v>
      </c>
      <c r="T25" s="1">
        <v>1</v>
      </c>
      <c r="U25" s="1">
        <f t="shared" si="5"/>
        <v>0</v>
      </c>
      <c r="V25" s="1">
        <v>0</v>
      </c>
      <c r="W25" s="1">
        <v>0</v>
      </c>
    </row>
    <row r="26" spans="1:23">
      <c r="A26" s="2" t="s">
        <v>34</v>
      </c>
      <c r="B26" s="3" t="s">
        <v>37</v>
      </c>
      <c r="C26" s="1">
        <v>112</v>
      </c>
      <c r="D26" s="1">
        <v>55</v>
      </c>
      <c r="E26" s="1">
        <v>57</v>
      </c>
      <c r="F26" s="1">
        <f t="shared" si="0"/>
        <v>24</v>
      </c>
      <c r="G26" s="1">
        <v>13</v>
      </c>
      <c r="H26" s="1">
        <v>11</v>
      </c>
      <c r="I26" s="1">
        <f t="shared" si="1"/>
        <v>31</v>
      </c>
      <c r="J26" s="1">
        <v>10</v>
      </c>
      <c r="K26" s="1">
        <v>21</v>
      </c>
      <c r="L26" s="1">
        <f t="shared" si="2"/>
        <v>31</v>
      </c>
      <c r="M26" s="1">
        <v>17</v>
      </c>
      <c r="N26" s="1">
        <v>14</v>
      </c>
      <c r="O26" s="1">
        <f t="shared" si="3"/>
        <v>21</v>
      </c>
      <c r="P26" s="1">
        <v>11</v>
      </c>
      <c r="Q26" s="1">
        <v>10</v>
      </c>
      <c r="R26" s="1">
        <f t="shared" si="4"/>
        <v>5</v>
      </c>
      <c r="S26" s="1">
        <v>4</v>
      </c>
      <c r="T26" s="1">
        <v>1</v>
      </c>
      <c r="U26" s="1">
        <f t="shared" si="5"/>
        <v>0</v>
      </c>
      <c r="V26" s="1">
        <v>0</v>
      </c>
      <c r="W26" s="1">
        <v>0</v>
      </c>
    </row>
    <row r="27" spans="1:23">
      <c r="A27" s="4" t="s">
        <v>34</v>
      </c>
      <c r="B27" s="5" t="s">
        <v>19</v>
      </c>
      <c r="C27" s="6">
        <v>356</v>
      </c>
      <c r="D27" s="6">
        <v>190</v>
      </c>
      <c r="E27" s="6">
        <v>166</v>
      </c>
      <c r="F27" s="6">
        <f t="shared" si="0"/>
        <v>78</v>
      </c>
      <c r="G27" s="6">
        <v>44</v>
      </c>
      <c r="H27" s="6">
        <v>34</v>
      </c>
      <c r="I27" s="6">
        <f t="shared" si="1"/>
        <v>101</v>
      </c>
      <c r="J27" s="6">
        <v>47</v>
      </c>
      <c r="K27" s="6">
        <v>54</v>
      </c>
      <c r="L27" s="6">
        <f t="shared" si="2"/>
        <v>89</v>
      </c>
      <c r="M27" s="6">
        <v>45</v>
      </c>
      <c r="N27" s="6">
        <v>44</v>
      </c>
      <c r="O27" s="6">
        <f t="shared" si="3"/>
        <v>77</v>
      </c>
      <c r="P27" s="6">
        <v>45</v>
      </c>
      <c r="Q27" s="6">
        <v>32</v>
      </c>
      <c r="R27" s="6">
        <f t="shared" si="4"/>
        <v>10</v>
      </c>
      <c r="S27" s="6">
        <v>8</v>
      </c>
      <c r="T27" s="6">
        <v>2</v>
      </c>
      <c r="U27" s="6">
        <f t="shared" si="5"/>
        <v>1</v>
      </c>
      <c r="V27" s="6">
        <v>1</v>
      </c>
      <c r="W27" s="6">
        <v>0</v>
      </c>
    </row>
    <row r="28" spans="1:23">
      <c r="A28" s="2" t="s">
        <v>38</v>
      </c>
      <c r="B28" s="3" t="s">
        <v>39</v>
      </c>
      <c r="C28" s="1">
        <v>543</v>
      </c>
      <c r="D28" s="1">
        <v>406</v>
      </c>
      <c r="E28" s="1">
        <v>137</v>
      </c>
      <c r="F28" s="1">
        <f t="shared" si="0"/>
        <v>108</v>
      </c>
      <c r="G28" s="1">
        <v>78</v>
      </c>
      <c r="H28" s="1">
        <v>30</v>
      </c>
      <c r="I28" s="1">
        <f t="shared" si="1"/>
        <v>145</v>
      </c>
      <c r="J28" s="1">
        <v>105</v>
      </c>
      <c r="K28" s="1">
        <v>40</v>
      </c>
      <c r="L28" s="1">
        <f t="shared" si="2"/>
        <v>143</v>
      </c>
      <c r="M28" s="1">
        <v>110</v>
      </c>
      <c r="N28" s="1">
        <v>33</v>
      </c>
      <c r="O28" s="1">
        <f t="shared" si="3"/>
        <v>124</v>
      </c>
      <c r="P28" s="1">
        <v>94</v>
      </c>
      <c r="Q28" s="1">
        <v>30</v>
      </c>
      <c r="R28" s="1">
        <f t="shared" si="4"/>
        <v>19</v>
      </c>
      <c r="S28" s="1">
        <v>15</v>
      </c>
      <c r="T28" s="1">
        <v>4</v>
      </c>
      <c r="U28" s="1">
        <f t="shared" si="5"/>
        <v>4</v>
      </c>
      <c r="V28" s="1">
        <v>4</v>
      </c>
      <c r="W28" s="1">
        <v>0</v>
      </c>
    </row>
    <row r="29" spans="1:23">
      <c r="A29" s="2" t="s">
        <v>38</v>
      </c>
      <c r="B29" s="3" t="s">
        <v>40</v>
      </c>
      <c r="C29" s="1">
        <v>431</v>
      </c>
      <c r="D29" s="1">
        <v>351</v>
      </c>
      <c r="E29" s="1">
        <v>80</v>
      </c>
      <c r="F29" s="1">
        <f t="shared" si="0"/>
        <v>98</v>
      </c>
      <c r="G29" s="1">
        <v>78</v>
      </c>
      <c r="H29" s="1">
        <v>20</v>
      </c>
      <c r="I29" s="1">
        <f t="shared" si="1"/>
        <v>113</v>
      </c>
      <c r="J29" s="1">
        <v>94</v>
      </c>
      <c r="K29" s="1">
        <v>19</v>
      </c>
      <c r="L29" s="1">
        <f t="shared" si="2"/>
        <v>107</v>
      </c>
      <c r="M29" s="1">
        <v>85</v>
      </c>
      <c r="N29" s="1">
        <v>22</v>
      </c>
      <c r="O29" s="1">
        <f t="shared" si="3"/>
        <v>103</v>
      </c>
      <c r="P29" s="1">
        <v>84</v>
      </c>
      <c r="Q29" s="1">
        <v>19</v>
      </c>
      <c r="R29" s="1">
        <f t="shared" si="4"/>
        <v>9</v>
      </c>
      <c r="S29" s="1">
        <v>9</v>
      </c>
      <c r="T29" s="1">
        <v>0</v>
      </c>
      <c r="U29" s="1">
        <f t="shared" si="5"/>
        <v>1</v>
      </c>
      <c r="V29" s="1">
        <v>1</v>
      </c>
      <c r="W29" s="1">
        <v>0</v>
      </c>
    </row>
    <row r="30" spans="1:23">
      <c r="A30" s="2" t="s">
        <v>38</v>
      </c>
      <c r="B30" s="3" t="s">
        <v>41</v>
      </c>
      <c r="C30" s="1">
        <v>141</v>
      </c>
      <c r="D30" s="1">
        <v>116</v>
      </c>
      <c r="E30" s="1">
        <v>25</v>
      </c>
      <c r="F30" s="1">
        <f t="shared" si="0"/>
        <v>35</v>
      </c>
      <c r="G30" s="1">
        <v>26</v>
      </c>
      <c r="H30" s="1">
        <v>9</v>
      </c>
      <c r="I30" s="1">
        <f t="shared" si="1"/>
        <v>38</v>
      </c>
      <c r="J30" s="1">
        <v>31</v>
      </c>
      <c r="K30" s="1">
        <v>7</v>
      </c>
      <c r="L30" s="1">
        <f t="shared" si="2"/>
        <v>33</v>
      </c>
      <c r="M30" s="1">
        <v>29</v>
      </c>
      <c r="N30" s="1">
        <v>4</v>
      </c>
      <c r="O30" s="1">
        <f t="shared" si="3"/>
        <v>28</v>
      </c>
      <c r="P30" s="1">
        <v>23</v>
      </c>
      <c r="Q30" s="1">
        <v>5</v>
      </c>
      <c r="R30" s="1">
        <f t="shared" si="4"/>
        <v>5</v>
      </c>
      <c r="S30" s="1">
        <v>5</v>
      </c>
      <c r="T30" s="1">
        <v>0</v>
      </c>
      <c r="U30" s="1">
        <f t="shared" si="5"/>
        <v>2</v>
      </c>
      <c r="V30" s="1">
        <v>2</v>
      </c>
      <c r="W30" s="1">
        <v>0</v>
      </c>
    </row>
    <row r="31" spans="1:23">
      <c r="A31" s="4" t="s">
        <v>38</v>
      </c>
      <c r="B31" s="5" t="s">
        <v>19</v>
      </c>
      <c r="C31" s="6">
        <v>1115</v>
      </c>
      <c r="D31" s="6">
        <v>873</v>
      </c>
      <c r="E31" s="6">
        <v>242</v>
      </c>
      <c r="F31" s="6">
        <f t="shared" si="0"/>
        <v>241</v>
      </c>
      <c r="G31" s="6">
        <v>182</v>
      </c>
      <c r="H31" s="6">
        <v>59</v>
      </c>
      <c r="I31" s="6">
        <f t="shared" si="1"/>
        <v>296</v>
      </c>
      <c r="J31" s="6">
        <v>230</v>
      </c>
      <c r="K31" s="6">
        <v>66</v>
      </c>
      <c r="L31" s="6">
        <f t="shared" si="2"/>
        <v>283</v>
      </c>
      <c r="M31" s="6">
        <v>224</v>
      </c>
      <c r="N31" s="6">
        <v>59</v>
      </c>
      <c r="O31" s="6">
        <f t="shared" si="3"/>
        <v>255</v>
      </c>
      <c r="P31" s="6">
        <v>201</v>
      </c>
      <c r="Q31" s="6">
        <v>54</v>
      </c>
      <c r="R31" s="6">
        <f t="shared" si="4"/>
        <v>33</v>
      </c>
      <c r="S31" s="6">
        <v>29</v>
      </c>
      <c r="T31" s="6">
        <v>4</v>
      </c>
      <c r="U31" s="6">
        <f t="shared" si="5"/>
        <v>7</v>
      </c>
      <c r="V31" s="6">
        <v>7</v>
      </c>
      <c r="W31" s="6">
        <v>0</v>
      </c>
    </row>
    <row r="32" spans="1:23">
      <c r="A32" s="2" t="s">
        <v>42</v>
      </c>
      <c r="B32" s="3" t="s">
        <v>43</v>
      </c>
      <c r="C32" s="1">
        <v>462</v>
      </c>
      <c r="D32" s="1">
        <v>204</v>
      </c>
      <c r="E32" s="1">
        <v>258</v>
      </c>
      <c r="F32" s="1">
        <f t="shared" si="0"/>
        <v>98</v>
      </c>
      <c r="G32" s="1">
        <v>44</v>
      </c>
      <c r="H32" s="1">
        <v>54</v>
      </c>
      <c r="I32" s="1">
        <f t="shared" si="1"/>
        <v>104</v>
      </c>
      <c r="J32" s="1">
        <v>48</v>
      </c>
      <c r="K32" s="1">
        <v>56</v>
      </c>
      <c r="L32" s="1">
        <f t="shared" si="2"/>
        <v>123</v>
      </c>
      <c r="M32" s="1">
        <v>51</v>
      </c>
      <c r="N32" s="1">
        <v>72</v>
      </c>
      <c r="O32" s="1">
        <f t="shared" si="3"/>
        <v>118</v>
      </c>
      <c r="P32" s="1">
        <v>50</v>
      </c>
      <c r="Q32" s="1">
        <v>68</v>
      </c>
      <c r="R32" s="1">
        <f t="shared" si="4"/>
        <v>18</v>
      </c>
      <c r="S32" s="1">
        <v>10</v>
      </c>
      <c r="T32" s="1">
        <v>8</v>
      </c>
      <c r="U32" s="1">
        <f t="shared" si="5"/>
        <v>1</v>
      </c>
      <c r="V32" s="1">
        <v>1</v>
      </c>
      <c r="W32" s="1">
        <v>0</v>
      </c>
    </row>
    <row r="33" spans="1:23">
      <c r="A33" s="2" t="s">
        <v>42</v>
      </c>
      <c r="B33" s="3" t="s">
        <v>44</v>
      </c>
      <c r="C33" s="1">
        <v>242</v>
      </c>
      <c r="D33" s="1">
        <v>105</v>
      </c>
      <c r="E33" s="1">
        <v>137</v>
      </c>
      <c r="F33" s="1">
        <f t="shared" si="0"/>
        <v>47</v>
      </c>
      <c r="G33" s="1">
        <v>23</v>
      </c>
      <c r="H33" s="1">
        <v>24</v>
      </c>
      <c r="I33" s="1">
        <f t="shared" si="1"/>
        <v>69</v>
      </c>
      <c r="J33" s="1">
        <v>28</v>
      </c>
      <c r="K33" s="1">
        <v>41</v>
      </c>
      <c r="L33" s="1">
        <f t="shared" si="2"/>
        <v>59</v>
      </c>
      <c r="M33" s="1">
        <v>24</v>
      </c>
      <c r="N33" s="1">
        <v>35</v>
      </c>
      <c r="O33" s="1">
        <f t="shared" si="3"/>
        <v>62</v>
      </c>
      <c r="P33" s="1">
        <v>29</v>
      </c>
      <c r="Q33" s="1">
        <v>33</v>
      </c>
      <c r="R33" s="1">
        <f t="shared" si="4"/>
        <v>4</v>
      </c>
      <c r="S33" s="1">
        <v>0</v>
      </c>
      <c r="T33" s="1">
        <v>4</v>
      </c>
      <c r="U33" s="1">
        <f t="shared" si="5"/>
        <v>1</v>
      </c>
      <c r="V33" s="1">
        <v>1</v>
      </c>
      <c r="W33" s="1">
        <v>0</v>
      </c>
    </row>
    <row r="34" spans="1:23">
      <c r="A34" s="2" t="s">
        <v>42</v>
      </c>
      <c r="B34" s="3" t="s">
        <v>45</v>
      </c>
      <c r="C34" s="1">
        <v>249</v>
      </c>
      <c r="D34" s="1">
        <v>99</v>
      </c>
      <c r="E34" s="1">
        <v>150</v>
      </c>
      <c r="F34" s="1">
        <f t="shared" si="0"/>
        <v>36</v>
      </c>
      <c r="G34" s="1">
        <v>14</v>
      </c>
      <c r="H34" s="1">
        <v>22</v>
      </c>
      <c r="I34" s="1">
        <f t="shared" si="1"/>
        <v>73</v>
      </c>
      <c r="J34" s="1">
        <v>28</v>
      </c>
      <c r="K34" s="1">
        <v>45</v>
      </c>
      <c r="L34" s="1">
        <f t="shared" si="2"/>
        <v>73</v>
      </c>
      <c r="M34" s="1">
        <v>23</v>
      </c>
      <c r="N34" s="1">
        <v>50</v>
      </c>
      <c r="O34" s="1">
        <f t="shared" si="3"/>
        <v>57</v>
      </c>
      <c r="P34" s="1">
        <v>29</v>
      </c>
      <c r="Q34" s="1">
        <v>28</v>
      </c>
      <c r="R34" s="1">
        <f t="shared" si="4"/>
        <v>8</v>
      </c>
      <c r="S34" s="1">
        <v>3</v>
      </c>
      <c r="T34" s="1">
        <v>5</v>
      </c>
      <c r="U34" s="1">
        <f t="shared" si="5"/>
        <v>2</v>
      </c>
      <c r="V34" s="1">
        <v>2</v>
      </c>
      <c r="W34" s="1">
        <v>0</v>
      </c>
    </row>
    <row r="35" spans="1:23">
      <c r="A35" s="4" t="s">
        <v>42</v>
      </c>
      <c r="B35" s="5" t="s">
        <v>19</v>
      </c>
      <c r="C35" s="6">
        <v>953</v>
      </c>
      <c r="D35" s="6">
        <v>408</v>
      </c>
      <c r="E35" s="6">
        <v>545</v>
      </c>
      <c r="F35" s="6">
        <f t="shared" si="0"/>
        <v>181</v>
      </c>
      <c r="G35" s="6">
        <v>81</v>
      </c>
      <c r="H35" s="6">
        <v>100</v>
      </c>
      <c r="I35" s="6">
        <f t="shared" si="1"/>
        <v>246</v>
      </c>
      <c r="J35" s="6">
        <v>104</v>
      </c>
      <c r="K35" s="6">
        <v>142</v>
      </c>
      <c r="L35" s="6">
        <f t="shared" si="2"/>
        <v>255</v>
      </c>
      <c r="M35" s="6">
        <v>98</v>
      </c>
      <c r="N35" s="6">
        <v>157</v>
      </c>
      <c r="O35" s="6">
        <f t="shared" si="3"/>
        <v>237</v>
      </c>
      <c r="P35" s="6">
        <v>108</v>
      </c>
      <c r="Q35" s="6">
        <v>129</v>
      </c>
      <c r="R35" s="6">
        <f t="shared" si="4"/>
        <v>30</v>
      </c>
      <c r="S35" s="6">
        <v>13</v>
      </c>
      <c r="T35" s="6">
        <v>17</v>
      </c>
      <c r="U35" s="6">
        <f t="shared" si="5"/>
        <v>4</v>
      </c>
      <c r="V35" s="6">
        <v>4</v>
      </c>
      <c r="W35" s="6">
        <v>0</v>
      </c>
    </row>
    <row r="36" spans="1:23">
      <c r="A36" s="2" t="s">
        <v>46</v>
      </c>
      <c r="B36" s="3" t="s">
        <v>47</v>
      </c>
      <c r="C36" s="1">
        <v>60</v>
      </c>
      <c r="D36" s="1">
        <v>22</v>
      </c>
      <c r="E36" s="1">
        <v>38</v>
      </c>
      <c r="F36" s="1">
        <f t="shared" si="0"/>
        <v>55</v>
      </c>
      <c r="G36" s="1">
        <v>17</v>
      </c>
      <c r="H36" s="1">
        <v>38</v>
      </c>
      <c r="I36" s="1">
        <f t="shared" si="1"/>
        <v>4</v>
      </c>
      <c r="J36" s="1">
        <v>4</v>
      </c>
      <c r="K36" s="1">
        <v>0</v>
      </c>
      <c r="L36" s="1">
        <f t="shared" si="2"/>
        <v>1</v>
      </c>
      <c r="M36" s="1">
        <v>1</v>
      </c>
      <c r="N36" s="1">
        <v>0</v>
      </c>
      <c r="O36" s="1">
        <f t="shared" si="3"/>
        <v>0</v>
      </c>
      <c r="P36" s="1">
        <v>0</v>
      </c>
      <c r="Q36" s="1">
        <v>0</v>
      </c>
      <c r="R36" s="1">
        <f t="shared" si="4"/>
        <v>0</v>
      </c>
      <c r="S36" s="1">
        <v>0</v>
      </c>
      <c r="T36" s="1">
        <v>0</v>
      </c>
      <c r="U36" s="1">
        <f t="shared" si="5"/>
        <v>0</v>
      </c>
      <c r="V36" s="1">
        <v>0</v>
      </c>
      <c r="W36" s="1">
        <v>0</v>
      </c>
    </row>
    <row r="37" spans="1:23">
      <c r="A37" s="2" t="s">
        <v>46</v>
      </c>
      <c r="B37" s="3" t="s">
        <v>48</v>
      </c>
      <c r="C37" s="1">
        <v>87</v>
      </c>
      <c r="D37" s="1">
        <v>38</v>
      </c>
      <c r="E37" s="1">
        <v>49</v>
      </c>
      <c r="F37" s="1">
        <f t="shared" si="0"/>
        <v>87</v>
      </c>
      <c r="G37" s="1">
        <v>38</v>
      </c>
      <c r="H37" s="1">
        <v>49</v>
      </c>
      <c r="I37" s="1">
        <f t="shared" si="1"/>
        <v>0</v>
      </c>
      <c r="J37" s="1">
        <v>0</v>
      </c>
      <c r="K37" s="1">
        <v>0</v>
      </c>
      <c r="L37" s="1">
        <f t="shared" si="2"/>
        <v>0</v>
      </c>
      <c r="M37" s="1">
        <v>0</v>
      </c>
      <c r="N37" s="1">
        <v>0</v>
      </c>
      <c r="O37" s="1">
        <f t="shared" si="3"/>
        <v>0</v>
      </c>
      <c r="P37" s="1">
        <v>0</v>
      </c>
      <c r="Q37" s="1">
        <v>0</v>
      </c>
      <c r="R37" s="1">
        <f t="shared" si="4"/>
        <v>0</v>
      </c>
      <c r="S37" s="1">
        <v>0</v>
      </c>
      <c r="T37" s="1">
        <v>0</v>
      </c>
      <c r="U37" s="1">
        <f t="shared" si="5"/>
        <v>0</v>
      </c>
      <c r="V37" s="1">
        <v>0</v>
      </c>
      <c r="W37" s="1">
        <v>0</v>
      </c>
    </row>
    <row r="38" spans="1:23">
      <c r="A38" s="4" t="s">
        <v>46</v>
      </c>
      <c r="B38" s="5" t="s">
        <v>19</v>
      </c>
      <c r="C38" s="6">
        <v>147</v>
      </c>
      <c r="D38" s="6">
        <v>60</v>
      </c>
      <c r="E38" s="6">
        <v>87</v>
      </c>
      <c r="F38" s="6">
        <f t="shared" si="0"/>
        <v>142</v>
      </c>
      <c r="G38" s="6">
        <v>55</v>
      </c>
      <c r="H38" s="6">
        <v>87</v>
      </c>
      <c r="I38" s="6">
        <f t="shared" si="1"/>
        <v>4</v>
      </c>
      <c r="J38" s="6">
        <v>4</v>
      </c>
      <c r="K38" s="6">
        <v>0</v>
      </c>
      <c r="L38" s="6">
        <f t="shared" si="2"/>
        <v>1</v>
      </c>
      <c r="M38" s="6">
        <v>1</v>
      </c>
      <c r="N38" s="6">
        <v>0</v>
      </c>
      <c r="O38" s="6">
        <f t="shared" si="3"/>
        <v>0</v>
      </c>
      <c r="P38" s="6">
        <v>0</v>
      </c>
      <c r="Q38" s="6">
        <v>0</v>
      </c>
      <c r="R38" s="6">
        <f t="shared" si="4"/>
        <v>0</v>
      </c>
      <c r="S38" s="6">
        <v>0</v>
      </c>
      <c r="T38" s="6">
        <v>0</v>
      </c>
      <c r="U38" s="6">
        <f t="shared" si="5"/>
        <v>0</v>
      </c>
      <c r="V38" s="6">
        <v>0</v>
      </c>
      <c r="W38" s="6">
        <v>0</v>
      </c>
    </row>
    <row r="39" spans="1:23">
      <c r="A39" s="2" t="s">
        <v>49</v>
      </c>
      <c r="B39" s="3" t="s">
        <v>50</v>
      </c>
      <c r="C39" s="1">
        <f>F39+I39+L39+O39+R39+U39</f>
        <v>98</v>
      </c>
      <c r="D39" s="1">
        <f>G39+J39+M39+P39+S39+V39</f>
        <v>46</v>
      </c>
      <c r="E39" s="1">
        <f>H39+K39+N39+Q39+T39+W39</f>
        <v>52</v>
      </c>
      <c r="F39" s="1">
        <f t="shared" ref="F39:F51" si="6">SUM(G39:H39)</f>
        <v>0</v>
      </c>
      <c r="G39" s="1">
        <v>0</v>
      </c>
      <c r="H39" s="1">
        <v>0</v>
      </c>
      <c r="I39" s="1">
        <f t="shared" si="1"/>
        <v>25</v>
      </c>
      <c r="J39" s="1">
        <v>12</v>
      </c>
      <c r="K39" s="1">
        <v>13</v>
      </c>
      <c r="L39" s="1">
        <f t="shared" si="2"/>
        <v>24</v>
      </c>
      <c r="M39" s="1">
        <v>9</v>
      </c>
      <c r="N39" s="1">
        <v>15</v>
      </c>
      <c r="O39" s="1">
        <f t="shared" si="3"/>
        <v>43</v>
      </c>
      <c r="P39" s="1">
        <v>20</v>
      </c>
      <c r="Q39" s="1">
        <v>23</v>
      </c>
      <c r="R39" s="1">
        <f t="shared" si="4"/>
        <v>5</v>
      </c>
      <c r="S39" s="1">
        <v>4</v>
      </c>
      <c r="T39" s="1">
        <v>1</v>
      </c>
      <c r="U39" s="1">
        <f t="shared" si="5"/>
        <v>1</v>
      </c>
      <c r="V39" s="1">
        <v>1</v>
      </c>
      <c r="W39" s="1">
        <v>0</v>
      </c>
    </row>
    <row r="40" spans="1:23">
      <c r="A40" s="2" t="s">
        <v>49</v>
      </c>
      <c r="B40" s="3" t="s">
        <v>51</v>
      </c>
      <c r="C40" s="1">
        <f t="shared" ref="C40:E47" si="7">F40+I40+L40+O40+R40+U40</f>
        <v>225</v>
      </c>
      <c r="D40" s="1">
        <f t="shared" si="7"/>
        <v>29</v>
      </c>
      <c r="E40" s="1">
        <f t="shared" si="7"/>
        <v>196</v>
      </c>
      <c r="F40" s="1">
        <f t="shared" si="6"/>
        <v>41</v>
      </c>
      <c r="G40" s="1">
        <v>6</v>
      </c>
      <c r="H40" s="1">
        <v>35</v>
      </c>
      <c r="I40" s="1">
        <f t="shared" si="1"/>
        <v>36</v>
      </c>
      <c r="J40" s="1">
        <v>4</v>
      </c>
      <c r="K40" s="1">
        <v>32</v>
      </c>
      <c r="L40" s="1">
        <f t="shared" si="2"/>
        <v>65</v>
      </c>
      <c r="M40" s="1">
        <v>8</v>
      </c>
      <c r="N40" s="1">
        <v>57</v>
      </c>
      <c r="O40" s="1">
        <f t="shared" si="3"/>
        <v>79</v>
      </c>
      <c r="P40" s="1">
        <v>11</v>
      </c>
      <c r="Q40" s="1">
        <v>68</v>
      </c>
      <c r="R40" s="1">
        <f t="shared" si="4"/>
        <v>2</v>
      </c>
      <c r="S40" s="1">
        <v>0</v>
      </c>
      <c r="T40" s="1">
        <v>2</v>
      </c>
      <c r="U40" s="1">
        <f t="shared" si="5"/>
        <v>2</v>
      </c>
      <c r="V40" s="1">
        <v>0</v>
      </c>
      <c r="W40" s="1">
        <v>2</v>
      </c>
    </row>
    <row r="41" spans="1:23">
      <c r="A41" s="2" t="s">
        <v>49</v>
      </c>
      <c r="B41" s="3" t="s">
        <v>52</v>
      </c>
      <c r="C41" s="1">
        <f t="shared" si="7"/>
        <v>228</v>
      </c>
      <c r="D41" s="1">
        <f t="shared" si="7"/>
        <v>64</v>
      </c>
      <c r="E41" s="1">
        <f t="shared" si="7"/>
        <v>164</v>
      </c>
      <c r="F41" s="1">
        <f t="shared" si="6"/>
        <v>42</v>
      </c>
      <c r="G41" s="1">
        <v>12</v>
      </c>
      <c r="H41" s="1">
        <v>30</v>
      </c>
      <c r="I41" s="1">
        <f t="shared" si="1"/>
        <v>39</v>
      </c>
      <c r="J41" s="1">
        <v>13</v>
      </c>
      <c r="K41" s="1">
        <v>26</v>
      </c>
      <c r="L41" s="1">
        <f t="shared" si="2"/>
        <v>63</v>
      </c>
      <c r="M41" s="1">
        <v>21</v>
      </c>
      <c r="N41" s="1">
        <v>42</v>
      </c>
      <c r="O41" s="1">
        <f t="shared" si="3"/>
        <v>78</v>
      </c>
      <c r="P41" s="1">
        <v>16</v>
      </c>
      <c r="Q41" s="1">
        <v>62</v>
      </c>
      <c r="R41" s="1">
        <f t="shared" si="4"/>
        <v>4</v>
      </c>
      <c r="S41" s="1">
        <v>1</v>
      </c>
      <c r="T41" s="1">
        <v>3</v>
      </c>
      <c r="U41" s="1">
        <f t="shared" si="5"/>
        <v>2</v>
      </c>
      <c r="V41" s="1">
        <v>1</v>
      </c>
      <c r="W41" s="1">
        <v>1</v>
      </c>
    </row>
    <row r="42" spans="1:23">
      <c r="A42" s="2" t="s">
        <v>49</v>
      </c>
      <c r="B42" s="3" t="s">
        <v>53</v>
      </c>
      <c r="C42" s="1">
        <f t="shared" si="7"/>
        <v>143</v>
      </c>
      <c r="D42" s="1">
        <f t="shared" si="7"/>
        <v>38</v>
      </c>
      <c r="E42" s="1">
        <f t="shared" si="7"/>
        <v>105</v>
      </c>
      <c r="F42" s="1">
        <f t="shared" si="6"/>
        <v>42</v>
      </c>
      <c r="G42" s="1">
        <v>14</v>
      </c>
      <c r="H42" s="1">
        <v>28</v>
      </c>
      <c r="I42" s="1">
        <f t="shared" si="1"/>
        <v>32</v>
      </c>
      <c r="J42" s="1">
        <v>10</v>
      </c>
      <c r="K42" s="1">
        <v>22</v>
      </c>
      <c r="L42" s="1">
        <f t="shared" si="2"/>
        <v>26</v>
      </c>
      <c r="M42" s="1">
        <v>7</v>
      </c>
      <c r="N42" s="1">
        <v>19</v>
      </c>
      <c r="O42" s="1">
        <f t="shared" si="3"/>
        <v>36</v>
      </c>
      <c r="P42" s="1">
        <v>7</v>
      </c>
      <c r="Q42" s="1">
        <v>29</v>
      </c>
      <c r="R42" s="1">
        <f t="shared" si="4"/>
        <v>6</v>
      </c>
      <c r="S42" s="1">
        <v>0</v>
      </c>
      <c r="T42" s="1">
        <v>6</v>
      </c>
      <c r="U42" s="1">
        <f t="shared" si="5"/>
        <v>1</v>
      </c>
      <c r="V42" s="1">
        <v>0</v>
      </c>
      <c r="W42" s="1">
        <v>1</v>
      </c>
    </row>
    <row r="43" spans="1:23">
      <c r="A43" s="2" t="s">
        <v>49</v>
      </c>
      <c r="B43" s="3" t="s">
        <v>54</v>
      </c>
      <c r="C43" s="1">
        <f t="shared" si="7"/>
        <v>70</v>
      </c>
      <c r="D43" s="1">
        <f t="shared" si="7"/>
        <v>25</v>
      </c>
      <c r="E43" s="1">
        <f t="shared" si="7"/>
        <v>45</v>
      </c>
      <c r="F43" s="1">
        <f t="shared" si="6"/>
        <v>45</v>
      </c>
      <c r="G43" s="1">
        <v>15</v>
      </c>
      <c r="H43" s="1">
        <v>30</v>
      </c>
      <c r="I43" s="1">
        <f t="shared" si="1"/>
        <v>25</v>
      </c>
      <c r="J43" s="1">
        <v>10</v>
      </c>
      <c r="K43" s="1">
        <v>15</v>
      </c>
      <c r="L43" s="1">
        <f t="shared" si="2"/>
        <v>0</v>
      </c>
      <c r="M43" s="1">
        <v>0</v>
      </c>
      <c r="N43" s="1">
        <v>0</v>
      </c>
      <c r="O43" s="1">
        <f t="shared" si="3"/>
        <v>0</v>
      </c>
      <c r="P43" s="1">
        <v>0</v>
      </c>
      <c r="Q43" s="1">
        <v>0</v>
      </c>
      <c r="R43" s="1">
        <f t="shared" si="4"/>
        <v>0</v>
      </c>
      <c r="S43" s="1">
        <v>0</v>
      </c>
      <c r="T43" s="1">
        <v>0</v>
      </c>
      <c r="U43" s="1">
        <f t="shared" si="5"/>
        <v>0</v>
      </c>
      <c r="V43" s="1">
        <v>0</v>
      </c>
      <c r="W43" s="1">
        <v>0</v>
      </c>
    </row>
    <row r="44" spans="1:23">
      <c r="A44" s="2" t="s">
        <v>49</v>
      </c>
      <c r="B44" s="3" t="s">
        <v>55</v>
      </c>
      <c r="C44" s="1">
        <f t="shared" si="7"/>
        <v>170</v>
      </c>
      <c r="D44" s="1">
        <f t="shared" si="7"/>
        <v>40</v>
      </c>
      <c r="E44" s="1">
        <f t="shared" si="7"/>
        <v>130</v>
      </c>
      <c r="F44" s="1">
        <f t="shared" si="6"/>
        <v>33</v>
      </c>
      <c r="G44" s="1">
        <v>7</v>
      </c>
      <c r="H44" s="1">
        <v>26</v>
      </c>
      <c r="I44" s="1">
        <f t="shared" si="1"/>
        <v>48</v>
      </c>
      <c r="J44" s="1">
        <v>16</v>
      </c>
      <c r="K44" s="1">
        <v>32</v>
      </c>
      <c r="L44" s="1">
        <f t="shared" si="2"/>
        <v>44</v>
      </c>
      <c r="M44" s="1">
        <v>8</v>
      </c>
      <c r="N44" s="1">
        <v>36</v>
      </c>
      <c r="O44" s="1">
        <f t="shared" si="3"/>
        <v>42</v>
      </c>
      <c r="P44" s="1">
        <v>6</v>
      </c>
      <c r="Q44" s="1">
        <v>36</v>
      </c>
      <c r="R44" s="1">
        <f t="shared" si="4"/>
        <v>3</v>
      </c>
      <c r="S44" s="1">
        <v>3</v>
      </c>
      <c r="T44" s="1">
        <v>0</v>
      </c>
      <c r="U44" s="1">
        <f t="shared" si="5"/>
        <v>0</v>
      </c>
      <c r="V44" s="1">
        <v>0</v>
      </c>
      <c r="W44" s="1">
        <v>0</v>
      </c>
    </row>
    <row r="45" spans="1:23">
      <c r="A45" s="2" t="s">
        <v>49</v>
      </c>
      <c r="B45" s="3" t="s">
        <v>56</v>
      </c>
      <c r="C45" s="1">
        <f t="shared" si="7"/>
        <v>175</v>
      </c>
      <c r="D45" s="1">
        <f t="shared" si="7"/>
        <v>125</v>
      </c>
      <c r="E45" s="1">
        <f t="shared" si="7"/>
        <v>50</v>
      </c>
      <c r="F45" s="1">
        <f t="shared" si="6"/>
        <v>46</v>
      </c>
      <c r="G45" s="1">
        <v>33</v>
      </c>
      <c r="H45" s="1">
        <v>13</v>
      </c>
      <c r="I45" s="1">
        <f t="shared" si="1"/>
        <v>37</v>
      </c>
      <c r="J45" s="1">
        <v>27</v>
      </c>
      <c r="K45" s="1">
        <v>10</v>
      </c>
      <c r="L45" s="1">
        <f t="shared" si="2"/>
        <v>43</v>
      </c>
      <c r="M45" s="1">
        <v>29</v>
      </c>
      <c r="N45" s="1">
        <v>14</v>
      </c>
      <c r="O45" s="1">
        <f t="shared" si="3"/>
        <v>40</v>
      </c>
      <c r="P45" s="1">
        <v>29</v>
      </c>
      <c r="Q45" s="1">
        <v>11</v>
      </c>
      <c r="R45" s="1">
        <f t="shared" si="4"/>
        <v>8</v>
      </c>
      <c r="S45" s="1">
        <v>6</v>
      </c>
      <c r="T45" s="1">
        <v>2</v>
      </c>
      <c r="U45" s="1">
        <f t="shared" si="5"/>
        <v>1</v>
      </c>
      <c r="V45" s="1">
        <v>1</v>
      </c>
      <c r="W45" s="1">
        <v>0</v>
      </c>
    </row>
    <row r="46" spans="1:23">
      <c r="A46" s="2" t="s">
        <v>49</v>
      </c>
      <c r="B46" s="3" t="s">
        <v>57</v>
      </c>
      <c r="C46" s="1">
        <f t="shared" si="7"/>
        <v>163</v>
      </c>
      <c r="D46" s="1">
        <f t="shared" si="7"/>
        <v>30</v>
      </c>
      <c r="E46" s="1">
        <f t="shared" si="7"/>
        <v>133</v>
      </c>
      <c r="F46" s="1">
        <f t="shared" si="6"/>
        <v>38</v>
      </c>
      <c r="G46" s="1">
        <v>6</v>
      </c>
      <c r="H46" s="1">
        <v>32</v>
      </c>
      <c r="I46" s="1">
        <f t="shared" si="1"/>
        <v>38</v>
      </c>
      <c r="J46" s="1">
        <v>6</v>
      </c>
      <c r="K46" s="1">
        <v>32</v>
      </c>
      <c r="L46" s="1">
        <f t="shared" si="2"/>
        <v>35</v>
      </c>
      <c r="M46" s="1">
        <v>12</v>
      </c>
      <c r="N46" s="1">
        <v>23</v>
      </c>
      <c r="O46" s="1">
        <f t="shared" si="3"/>
        <v>49</v>
      </c>
      <c r="P46" s="1">
        <v>6</v>
      </c>
      <c r="Q46" s="1">
        <v>43</v>
      </c>
      <c r="R46" s="1">
        <f t="shared" si="4"/>
        <v>1</v>
      </c>
      <c r="S46" s="1">
        <v>0</v>
      </c>
      <c r="T46" s="1">
        <v>1</v>
      </c>
      <c r="U46" s="1">
        <f t="shared" si="5"/>
        <v>2</v>
      </c>
      <c r="V46" s="1">
        <v>0</v>
      </c>
      <c r="W46" s="1">
        <v>2</v>
      </c>
    </row>
    <row r="47" spans="1:23">
      <c r="A47" s="2" t="s">
        <v>49</v>
      </c>
      <c r="B47" s="3" t="s">
        <v>58</v>
      </c>
      <c r="C47" s="1">
        <f t="shared" si="7"/>
        <v>0</v>
      </c>
      <c r="D47" s="1">
        <f t="shared" si="7"/>
        <v>0</v>
      </c>
      <c r="E47" s="1">
        <f t="shared" si="7"/>
        <v>0</v>
      </c>
      <c r="F47" s="1">
        <f t="shared" si="6"/>
        <v>0</v>
      </c>
      <c r="G47" s="1">
        <v>0</v>
      </c>
      <c r="H47" s="1">
        <v>0</v>
      </c>
      <c r="I47" s="1">
        <f t="shared" si="1"/>
        <v>0</v>
      </c>
      <c r="J47" s="1">
        <v>0</v>
      </c>
      <c r="K47" s="1">
        <v>0</v>
      </c>
      <c r="L47" s="1">
        <f t="shared" si="2"/>
        <v>0</v>
      </c>
      <c r="M47" s="1">
        <v>0</v>
      </c>
      <c r="N47" s="1">
        <v>0</v>
      </c>
      <c r="O47" s="1">
        <f t="shared" si="3"/>
        <v>0</v>
      </c>
      <c r="P47" s="1">
        <v>0</v>
      </c>
      <c r="Q47" s="1">
        <v>0</v>
      </c>
      <c r="R47" s="1">
        <f t="shared" si="4"/>
        <v>0</v>
      </c>
      <c r="S47" s="1">
        <v>0</v>
      </c>
      <c r="T47" s="1">
        <v>0</v>
      </c>
      <c r="U47" s="1">
        <f t="shared" si="5"/>
        <v>0</v>
      </c>
      <c r="V47" s="1">
        <v>0</v>
      </c>
      <c r="W47" s="1">
        <v>0</v>
      </c>
    </row>
    <row r="48" spans="1:23">
      <c r="A48" s="4" t="s">
        <v>49</v>
      </c>
      <c r="B48" s="4" t="s">
        <v>19</v>
      </c>
      <c r="C48" s="19">
        <f>SUM(C39:C47)</f>
        <v>1272</v>
      </c>
      <c r="D48" s="19">
        <f t="shared" ref="D48:W48" si="8">SUM(D39:D47)</f>
        <v>397</v>
      </c>
      <c r="E48" s="19">
        <f t="shared" si="8"/>
        <v>875</v>
      </c>
      <c r="F48" s="19">
        <f t="shared" si="8"/>
        <v>287</v>
      </c>
      <c r="G48" s="19">
        <f t="shared" si="8"/>
        <v>93</v>
      </c>
      <c r="H48" s="19">
        <f t="shared" si="8"/>
        <v>194</v>
      </c>
      <c r="I48" s="19">
        <f t="shared" si="8"/>
        <v>280</v>
      </c>
      <c r="J48" s="19">
        <f t="shared" si="8"/>
        <v>98</v>
      </c>
      <c r="K48" s="19">
        <f t="shared" si="8"/>
        <v>182</v>
      </c>
      <c r="L48" s="19">
        <f t="shared" si="8"/>
        <v>300</v>
      </c>
      <c r="M48" s="19">
        <f t="shared" si="8"/>
        <v>94</v>
      </c>
      <c r="N48" s="19">
        <f t="shared" si="8"/>
        <v>206</v>
      </c>
      <c r="O48" s="19">
        <f t="shared" si="8"/>
        <v>367</v>
      </c>
      <c r="P48" s="19">
        <f t="shared" si="8"/>
        <v>95</v>
      </c>
      <c r="Q48" s="19">
        <f t="shared" si="8"/>
        <v>272</v>
      </c>
      <c r="R48" s="19">
        <f t="shared" si="8"/>
        <v>29</v>
      </c>
      <c r="S48" s="19">
        <f t="shared" si="8"/>
        <v>14</v>
      </c>
      <c r="T48" s="19">
        <f t="shared" si="8"/>
        <v>15</v>
      </c>
      <c r="U48" s="19">
        <f t="shared" si="8"/>
        <v>9</v>
      </c>
      <c r="V48" s="19">
        <f t="shared" si="8"/>
        <v>3</v>
      </c>
      <c r="W48" s="19">
        <f t="shared" si="8"/>
        <v>6</v>
      </c>
    </row>
    <row r="49" spans="1:23">
      <c r="A49" s="2" t="s">
        <v>59</v>
      </c>
      <c r="B49" s="3" t="s">
        <v>60</v>
      </c>
      <c r="C49" s="1">
        <f t="shared" ref="C49:E51" si="9">F49+I49+L49+O49+R49+U49</f>
        <v>320</v>
      </c>
      <c r="D49" s="1">
        <f t="shared" si="9"/>
        <v>74</v>
      </c>
      <c r="E49" s="1">
        <f t="shared" si="9"/>
        <v>246</v>
      </c>
      <c r="F49" s="1">
        <f t="shared" si="6"/>
        <v>81</v>
      </c>
      <c r="G49" s="1">
        <v>19</v>
      </c>
      <c r="H49" s="1">
        <v>62</v>
      </c>
      <c r="I49" s="1">
        <f t="shared" si="1"/>
        <v>71</v>
      </c>
      <c r="J49" s="1">
        <v>11</v>
      </c>
      <c r="K49" s="1">
        <v>60</v>
      </c>
      <c r="L49" s="1">
        <f t="shared" si="2"/>
        <v>79</v>
      </c>
      <c r="M49" s="1">
        <v>25</v>
      </c>
      <c r="N49" s="1">
        <v>54</v>
      </c>
      <c r="O49" s="1">
        <f t="shared" si="3"/>
        <v>80</v>
      </c>
      <c r="P49" s="1">
        <v>17</v>
      </c>
      <c r="Q49" s="1">
        <v>63</v>
      </c>
      <c r="R49" s="1">
        <f t="shared" si="4"/>
        <v>8</v>
      </c>
      <c r="S49" s="1">
        <v>1</v>
      </c>
      <c r="T49" s="1">
        <v>7</v>
      </c>
      <c r="U49" s="1">
        <f t="shared" si="5"/>
        <v>1</v>
      </c>
      <c r="V49" s="1">
        <v>1</v>
      </c>
      <c r="W49" s="1">
        <v>0</v>
      </c>
    </row>
    <row r="50" spans="1:23">
      <c r="A50" s="2" t="s">
        <v>59</v>
      </c>
      <c r="B50" s="3" t="s">
        <v>61</v>
      </c>
      <c r="C50" s="1">
        <f t="shared" si="9"/>
        <v>44</v>
      </c>
      <c r="D50" s="1">
        <f t="shared" si="9"/>
        <v>9</v>
      </c>
      <c r="E50" s="1">
        <f t="shared" si="9"/>
        <v>35</v>
      </c>
      <c r="F50" s="1">
        <f t="shared" si="6"/>
        <v>23</v>
      </c>
      <c r="G50" s="1">
        <v>5</v>
      </c>
      <c r="H50" s="1">
        <v>18</v>
      </c>
      <c r="I50" s="1">
        <f t="shared" si="1"/>
        <v>21</v>
      </c>
      <c r="J50" s="1">
        <v>4</v>
      </c>
      <c r="K50" s="1">
        <v>17</v>
      </c>
      <c r="L50" s="1">
        <f t="shared" si="2"/>
        <v>0</v>
      </c>
      <c r="M50" s="1">
        <v>0</v>
      </c>
      <c r="N50" s="1">
        <v>0</v>
      </c>
      <c r="O50" s="1">
        <f t="shared" si="3"/>
        <v>0</v>
      </c>
      <c r="P50" s="1">
        <v>0</v>
      </c>
      <c r="Q50" s="1">
        <v>0</v>
      </c>
      <c r="R50" s="1">
        <f t="shared" si="4"/>
        <v>0</v>
      </c>
      <c r="S50" s="1">
        <v>0</v>
      </c>
      <c r="T50" s="1">
        <v>0</v>
      </c>
      <c r="U50" s="1">
        <f t="shared" si="5"/>
        <v>0</v>
      </c>
      <c r="V50" s="1">
        <v>0</v>
      </c>
      <c r="W50" s="1">
        <v>0</v>
      </c>
    </row>
    <row r="51" spans="1:23">
      <c r="A51" s="2" t="s">
        <v>59</v>
      </c>
      <c r="B51" s="3" t="s">
        <v>62</v>
      </c>
      <c r="C51" s="1">
        <f t="shared" si="9"/>
        <v>140</v>
      </c>
      <c r="D51" s="1">
        <f t="shared" si="9"/>
        <v>51</v>
      </c>
      <c r="E51" s="1">
        <f t="shared" si="9"/>
        <v>89</v>
      </c>
      <c r="F51" s="1">
        <f t="shared" si="6"/>
        <v>38</v>
      </c>
      <c r="G51" s="1">
        <v>19</v>
      </c>
      <c r="H51" s="1">
        <v>19</v>
      </c>
      <c r="I51" s="1">
        <f t="shared" si="1"/>
        <v>32</v>
      </c>
      <c r="J51" s="1">
        <v>13</v>
      </c>
      <c r="K51" s="1">
        <v>19</v>
      </c>
      <c r="L51" s="1">
        <f t="shared" si="2"/>
        <v>37</v>
      </c>
      <c r="M51" s="1">
        <v>10</v>
      </c>
      <c r="N51" s="1">
        <v>27</v>
      </c>
      <c r="O51" s="1">
        <f t="shared" si="3"/>
        <v>26</v>
      </c>
      <c r="P51" s="1">
        <v>6</v>
      </c>
      <c r="Q51" s="1">
        <v>20</v>
      </c>
      <c r="R51" s="1">
        <f t="shared" si="4"/>
        <v>6</v>
      </c>
      <c r="S51" s="1">
        <v>3</v>
      </c>
      <c r="T51" s="1">
        <v>3</v>
      </c>
      <c r="U51" s="1">
        <f t="shared" si="5"/>
        <v>1</v>
      </c>
      <c r="V51" s="1">
        <v>0</v>
      </c>
      <c r="W51" s="1">
        <v>1</v>
      </c>
    </row>
    <row r="52" spans="1:23">
      <c r="A52" s="4" t="s">
        <v>59</v>
      </c>
      <c r="B52" s="5" t="s">
        <v>19</v>
      </c>
      <c r="C52" s="19">
        <f>SUM(C49:C51)</f>
        <v>504</v>
      </c>
      <c r="D52" s="19">
        <f t="shared" ref="D52:W52" si="10">SUM(D49:D51)</f>
        <v>134</v>
      </c>
      <c r="E52" s="19">
        <f t="shared" si="10"/>
        <v>370</v>
      </c>
      <c r="F52" s="19">
        <f t="shared" si="10"/>
        <v>142</v>
      </c>
      <c r="G52" s="19">
        <f t="shared" si="10"/>
        <v>43</v>
      </c>
      <c r="H52" s="19">
        <f t="shared" si="10"/>
        <v>99</v>
      </c>
      <c r="I52" s="19">
        <f t="shared" si="10"/>
        <v>124</v>
      </c>
      <c r="J52" s="19">
        <f t="shared" si="10"/>
        <v>28</v>
      </c>
      <c r="K52" s="19">
        <f t="shared" si="10"/>
        <v>96</v>
      </c>
      <c r="L52" s="19">
        <f t="shared" si="10"/>
        <v>116</v>
      </c>
      <c r="M52" s="19">
        <f t="shared" si="10"/>
        <v>35</v>
      </c>
      <c r="N52" s="19">
        <f t="shared" si="10"/>
        <v>81</v>
      </c>
      <c r="O52" s="19">
        <f t="shared" si="10"/>
        <v>106</v>
      </c>
      <c r="P52" s="19">
        <f t="shared" si="10"/>
        <v>23</v>
      </c>
      <c r="Q52" s="19">
        <f t="shared" si="10"/>
        <v>83</v>
      </c>
      <c r="R52" s="19">
        <f t="shared" si="10"/>
        <v>14</v>
      </c>
      <c r="S52" s="19">
        <f t="shared" si="10"/>
        <v>4</v>
      </c>
      <c r="T52" s="19">
        <f t="shared" si="10"/>
        <v>10</v>
      </c>
      <c r="U52" s="19">
        <f t="shared" si="10"/>
        <v>2</v>
      </c>
      <c r="V52" s="19">
        <f t="shared" si="10"/>
        <v>1</v>
      </c>
      <c r="W52" s="19">
        <f t="shared" si="10"/>
        <v>1</v>
      </c>
    </row>
    <row r="53" spans="1:23" s="8" customFormat="1" ht="18.75" customHeight="1">
      <c r="A53" s="34" t="s">
        <v>69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23" s="13" customFormat="1">
      <c r="A54" s="9" t="s">
        <v>66</v>
      </c>
      <c r="B54" s="10" t="s">
        <v>70</v>
      </c>
      <c r="C54" s="1">
        <f t="shared" ref="C54:E56" si="11">F54+I54+L54+O54+R54+U54</f>
        <v>47</v>
      </c>
      <c r="D54" s="1">
        <f t="shared" si="11"/>
        <v>12</v>
      </c>
      <c r="E54" s="1">
        <f t="shared" si="11"/>
        <v>35</v>
      </c>
      <c r="F54" s="11">
        <f t="shared" ref="F54:F56" si="12">SUM(G54:H54)</f>
        <v>0</v>
      </c>
      <c r="G54" s="12">
        <v>0</v>
      </c>
      <c r="H54" s="12">
        <v>0</v>
      </c>
      <c r="I54" s="11">
        <f t="shared" ref="I54" si="13">SUM(J54:K54)</f>
        <v>0</v>
      </c>
      <c r="J54" s="12">
        <v>0</v>
      </c>
      <c r="K54" s="12">
        <v>0</v>
      </c>
      <c r="L54" s="1">
        <f t="shared" si="2"/>
        <v>0</v>
      </c>
      <c r="M54" s="11">
        <v>0</v>
      </c>
      <c r="N54" s="11">
        <v>0</v>
      </c>
      <c r="O54" s="7">
        <f t="shared" si="3"/>
        <v>38</v>
      </c>
      <c r="P54" s="11">
        <v>9</v>
      </c>
      <c r="Q54" s="11">
        <v>29</v>
      </c>
      <c r="R54" s="1">
        <f t="shared" si="4"/>
        <v>6</v>
      </c>
      <c r="S54" s="1">
        <v>2</v>
      </c>
      <c r="T54" s="1">
        <v>4</v>
      </c>
      <c r="U54" s="1">
        <f t="shared" si="5"/>
        <v>3</v>
      </c>
      <c r="V54" s="1">
        <v>1</v>
      </c>
      <c r="W54" s="1">
        <v>2</v>
      </c>
    </row>
    <row r="55" spans="1:23" s="13" customFormat="1">
      <c r="A55" s="14" t="s">
        <v>71</v>
      </c>
      <c r="B55" s="10" t="s">
        <v>67</v>
      </c>
      <c r="C55" s="1">
        <f t="shared" si="11"/>
        <v>40</v>
      </c>
      <c r="D55" s="1">
        <f t="shared" si="11"/>
        <v>32</v>
      </c>
      <c r="E55" s="1">
        <f t="shared" si="11"/>
        <v>8</v>
      </c>
      <c r="F55" s="11">
        <f t="shared" si="12"/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">
        <f t="shared" si="2"/>
        <v>1</v>
      </c>
      <c r="M55" s="12">
        <v>1</v>
      </c>
      <c r="N55" s="12">
        <v>0</v>
      </c>
      <c r="O55" s="1">
        <f t="shared" si="3"/>
        <v>34</v>
      </c>
      <c r="P55" s="12">
        <v>27</v>
      </c>
      <c r="Q55" s="12">
        <v>7</v>
      </c>
      <c r="R55" s="1">
        <f t="shared" si="4"/>
        <v>5</v>
      </c>
      <c r="S55" s="1">
        <v>4</v>
      </c>
      <c r="T55" s="1">
        <v>1</v>
      </c>
      <c r="U55" s="1">
        <f t="shared" si="5"/>
        <v>0</v>
      </c>
      <c r="V55" s="1">
        <v>0</v>
      </c>
      <c r="W55" s="1">
        <v>0</v>
      </c>
    </row>
    <row r="56" spans="1:23" s="13" customFormat="1">
      <c r="A56" s="14" t="s">
        <v>71</v>
      </c>
      <c r="B56" s="15" t="s">
        <v>68</v>
      </c>
      <c r="C56" s="1">
        <f t="shared" si="11"/>
        <v>45</v>
      </c>
      <c r="D56" s="1">
        <f t="shared" si="11"/>
        <v>29</v>
      </c>
      <c r="E56" s="1">
        <f t="shared" si="11"/>
        <v>16</v>
      </c>
      <c r="F56" s="11">
        <f t="shared" si="12"/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">
        <f t="shared" si="2"/>
        <v>0</v>
      </c>
      <c r="M56" s="12">
        <v>0</v>
      </c>
      <c r="N56" s="12">
        <v>0</v>
      </c>
      <c r="O56" s="1">
        <f t="shared" si="3"/>
        <v>39</v>
      </c>
      <c r="P56" s="12">
        <v>24</v>
      </c>
      <c r="Q56" s="12">
        <v>15</v>
      </c>
      <c r="R56" s="1">
        <f t="shared" si="4"/>
        <v>2</v>
      </c>
      <c r="S56" s="1">
        <v>2</v>
      </c>
      <c r="T56" s="1">
        <v>0</v>
      </c>
      <c r="U56" s="1">
        <f t="shared" si="5"/>
        <v>4</v>
      </c>
      <c r="V56" s="1">
        <v>3</v>
      </c>
      <c r="W56" s="1">
        <v>1</v>
      </c>
    </row>
    <row r="57" spans="1:23" s="13" customFormat="1" ht="21" customHeight="1">
      <c r="A57" s="4" t="s">
        <v>72</v>
      </c>
      <c r="B57" s="5" t="s">
        <v>73</v>
      </c>
      <c r="C57" s="19">
        <f>SUM(C54:C56)</f>
        <v>132</v>
      </c>
      <c r="D57" s="19">
        <f t="shared" ref="D57:W57" si="14">SUM(D54:D56)</f>
        <v>73</v>
      </c>
      <c r="E57" s="19">
        <f t="shared" si="14"/>
        <v>59</v>
      </c>
      <c r="F57" s="19">
        <f t="shared" si="14"/>
        <v>0</v>
      </c>
      <c r="G57" s="19">
        <f t="shared" si="14"/>
        <v>0</v>
      </c>
      <c r="H57" s="19">
        <f t="shared" si="14"/>
        <v>0</v>
      </c>
      <c r="I57" s="19">
        <f t="shared" si="14"/>
        <v>0</v>
      </c>
      <c r="J57" s="19">
        <f t="shared" si="14"/>
        <v>0</v>
      </c>
      <c r="K57" s="19">
        <f t="shared" si="14"/>
        <v>0</v>
      </c>
      <c r="L57" s="19">
        <f t="shared" si="14"/>
        <v>1</v>
      </c>
      <c r="M57" s="19">
        <f t="shared" si="14"/>
        <v>1</v>
      </c>
      <c r="N57" s="19">
        <f t="shared" si="14"/>
        <v>0</v>
      </c>
      <c r="O57" s="19">
        <f t="shared" si="14"/>
        <v>111</v>
      </c>
      <c r="P57" s="19">
        <f t="shared" si="14"/>
        <v>60</v>
      </c>
      <c r="Q57" s="19">
        <f t="shared" si="14"/>
        <v>51</v>
      </c>
      <c r="R57" s="19">
        <f t="shared" si="14"/>
        <v>13</v>
      </c>
      <c r="S57" s="19">
        <f t="shared" si="14"/>
        <v>8</v>
      </c>
      <c r="T57" s="19">
        <f t="shared" si="14"/>
        <v>5</v>
      </c>
      <c r="U57" s="19">
        <f t="shared" si="14"/>
        <v>7</v>
      </c>
      <c r="V57" s="19">
        <f t="shared" si="14"/>
        <v>4</v>
      </c>
      <c r="W57" s="19">
        <f t="shared" si="14"/>
        <v>3</v>
      </c>
    </row>
    <row r="58" spans="1:23" ht="18.75">
      <c r="A58" s="23" t="s">
        <v>63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>
      <c r="A59" s="2" t="s">
        <v>42</v>
      </c>
      <c r="B59" s="3" t="s">
        <v>64</v>
      </c>
      <c r="C59" s="1">
        <v>38</v>
      </c>
      <c r="D59" s="1">
        <v>24</v>
      </c>
      <c r="E59" s="1">
        <v>14</v>
      </c>
      <c r="F59" s="1">
        <f t="shared" si="0"/>
        <v>3</v>
      </c>
      <c r="G59" s="1">
        <v>2</v>
      </c>
      <c r="H59" s="1">
        <v>1</v>
      </c>
      <c r="I59" s="1">
        <f t="shared" ref="I59:I60" si="15">SUM(J59:K59)</f>
        <v>32</v>
      </c>
      <c r="J59" s="1">
        <v>20</v>
      </c>
      <c r="K59" s="1">
        <v>12</v>
      </c>
      <c r="L59" s="1">
        <f t="shared" ref="L59:L60" si="16">SUM(M59:N59)</f>
        <v>3</v>
      </c>
      <c r="M59" s="1">
        <v>2</v>
      </c>
      <c r="N59" s="1">
        <v>1</v>
      </c>
      <c r="O59" s="1">
        <f t="shared" ref="O59:O60" si="17">SUM(P59:Q59)</f>
        <v>0</v>
      </c>
      <c r="P59" s="1">
        <v>0</v>
      </c>
      <c r="Q59" s="1">
        <v>0</v>
      </c>
      <c r="R59" s="1">
        <f t="shared" ref="R59:R60" si="18">SUM(S59:T59)</f>
        <v>0</v>
      </c>
      <c r="S59" s="1">
        <v>0</v>
      </c>
      <c r="T59" s="1">
        <v>0</v>
      </c>
      <c r="U59" s="1">
        <f t="shared" ref="U59:U60" si="19">SUM(V59:W59)</f>
        <v>0</v>
      </c>
      <c r="V59" s="1">
        <v>0</v>
      </c>
      <c r="W59" s="1">
        <v>0</v>
      </c>
    </row>
    <row r="60" spans="1:23">
      <c r="A60" s="4" t="s">
        <v>42</v>
      </c>
      <c r="B60" s="5" t="s">
        <v>19</v>
      </c>
      <c r="C60" s="6">
        <v>38</v>
      </c>
      <c r="D60" s="6">
        <v>24</v>
      </c>
      <c r="E60" s="6">
        <v>14</v>
      </c>
      <c r="F60" s="6">
        <f t="shared" si="0"/>
        <v>3</v>
      </c>
      <c r="G60" s="6">
        <v>2</v>
      </c>
      <c r="H60" s="6">
        <v>1</v>
      </c>
      <c r="I60" s="6">
        <f t="shared" si="15"/>
        <v>32</v>
      </c>
      <c r="J60" s="6">
        <v>20</v>
      </c>
      <c r="K60" s="6">
        <v>12</v>
      </c>
      <c r="L60" s="6">
        <f t="shared" si="16"/>
        <v>3</v>
      </c>
      <c r="M60" s="6">
        <v>2</v>
      </c>
      <c r="N60" s="6">
        <v>1</v>
      </c>
      <c r="O60" s="6">
        <f t="shared" si="17"/>
        <v>0</v>
      </c>
      <c r="P60" s="6">
        <v>0</v>
      </c>
      <c r="Q60" s="6">
        <v>0</v>
      </c>
      <c r="R60" s="6">
        <f t="shared" si="18"/>
        <v>0</v>
      </c>
      <c r="S60" s="6">
        <v>0</v>
      </c>
      <c r="T60" s="6">
        <v>0</v>
      </c>
      <c r="U60" s="6">
        <f t="shared" si="19"/>
        <v>0</v>
      </c>
      <c r="V60" s="6">
        <v>0</v>
      </c>
      <c r="W60" s="6">
        <v>0</v>
      </c>
    </row>
    <row r="61" spans="1:23">
      <c r="A61" s="2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18" customFormat="1">
      <c r="A62" s="16" t="s">
        <v>74</v>
      </c>
      <c r="B62" s="16" t="s">
        <v>75</v>
      </c>
      <c r="C62" s="17">
        <f>SUM(C9,C15,C19,C23,C27,C31,C35,C38,C60)</f>
        <v>6401</v>
      </c>
      <c r="D62" s="17">
        <f t="shared" ref="D62:Q62" si="20">SUM(D9,D15,D19,D23,D27,D31,D35,D38,D60)</f>
        <v>3926</v>
      </c>
      <c r="E62" s="17">
        <f t="shared" si="20"/>
        <v>2475</v>
      </c>
      <c r="F62" s="17">
        <f t="shared" si="20"/>
        <v>1528</v>
      </c>
      <c r="G62" s="17">
        <f t="shared" si="20"/>
        <v>924</v>
      </c>
      <c r="H62" s="17">
        <f t="shared" si="20"/>
        <v>604</v>
      </c>
      <c r="I62" s="17">
        <f t="shared" si="20"/>
        <v>1583</v>
      </c>
      <c r="J62" s="17">
        <f t="shared" si="20"/>
        <v>988</v>
      </c>
      <c r="K62" s="17">
        <f t="shared" si="20"/>
        <v>595</v>
      </c>
      <c r="L62" s="17">
        <f t="shared" si="20"/>
        <v>1567</v>
      </c>
      <c r="M62" s="17">
        <f t="shared" si="20"/>
        <v>921</v>
      </c>
      <c r="N62" s="17">
        <f t="shared" si="20"/>
        <v>646</v>
      </c>
      <c r="O62" s="17">
        <f t="shared" si="20"/>
        <v>1475</v>
      </c>
      <c r="P62" s="17">
        <f t="shared" si="20"/>
        <v>920</v>
      </c>
      <c r="Q62" s="17">
        <f t="shared" si="20"/>
        <v>555</v>
      </c>
      <c r="R62" s="17">
        <f t="shared" ref="R62:W62" si="21">SUM(R9,R15,R19,R23,R27,R31,R35,R38,R60)</f>
        <v>204</v>
      </c>
      <c r="S62" s="17">
        <f t="shared" si="21"/>
        <v>140</v>
      </c>
      <c r="T62" s="17">
        <f t="shared" si="21"/>
        <v>64</v>
      </c>
      <c r="U62" s="17">
        <f t="shared" si="21"/>
        <v>44</v>
      </c>
      <c r="V62" s="17">
        <f t="shared" si="21"/>
        <v>33</v>
      </c>
      <c r="W62" s="17">
        <f t="shared" si="21"/>
        <v>11</v>
      </c>
    </row>
    <row r="63" spans="1:23" s="18" customFormat="1">
      <c r="A63" s="16" t="s">
        <v>76</v>
      </c>
      <c r="B63" s="16" t="s">
        <v>75</v>
      </c>
      <c r="C63" s="17">
        <f>SUM(C48,C52,C57)</f>
        <v>1908</v>
      </c>
      <c r="D63" s="17">
        <f t="shared" ref="D63:Q63" si="22">SUM(D48,D52,D57)</f>
        <v>604</v>
      </c>
      <c r="E63" s="17">
        <f t="shared" si="22"/>
        <v>1304</v>
      </c>
      <c r="F63" s="17">
        <f t="shared" si="22"/>
        <v>429</v>
      </c>
      <c r="G63" s="17">
        <f t="shared" si="22"/>
        <v>136</v>
      </c>
      <c r="H63" s="17">
        <f t="shared" si="22"/>
        <v>293</v>
      </c>
      <c r="I63" s="17">
        <f t="shared" si="22"/>
        <v>404</v>
      </c>
      <c r="J63" s="17">
        <f t="shared" si="22"/>
        <v>126</v>
      </c>
      <c r="K63" s="17">
        <f t="shared" si="22"/>
        <v>278</v>
      </c>
      <c r="L63" s="17">
        <f t="shared" si="22"/>
        <v>417</v>
      </c>
      <c r="M63" s="17">
        <f t="shared" si="22"/>
        <v>130</v>
      </c>
      <c r="N63" s="17">
        <f t="shared" si="22"/>
        <v>287</v>
      </c>
      <c r="O63" s="17">
        <f t="shared" si="22"/>
        <v>584</v>
      </c>
      <c r="P63" s="17">
        <f t="shared" si="22"/>
        <v>178</v>
      </c>
      <c r="Q63" s="17">
        <f t="shared" si="22"/>
        <v>406</v>
      </c>
      <c r="R63" s="17">
        <f t="shared" ref="R63:W63" si="23">SUM(R48,R52,R57)</f>
        <v>56</v>
      </c>
      <c r="S63" s="17">
        <f t="shared" si="23"/>
        <v>26</v>
      </c>
      <c r="T63" s="17">
        <f t="shared" si="23"/>
        <v>30</v>
      </c>
      <c r="U63" s="17">
        <f t="shared" si="23"/>
        <v>18</v>
      </c>
      <c r="V63" s="17">
        <f t="shared" si="23"/>
        <v>8</v>
      </c>
      <c r="W63" s="17">
        <f t="shared" si="23"/>
        <v>10</v>
      </c>
    </row>
    <row r="64" spans="1:23" s="18" customFormat="1">
      <c r="A64" s="16" t="s">
        <v>77</v>
      </c>
      <c r="B64" s="16" t="s">
        <v>78</v>
      </c>
      <c r="C64" s="17">
        <f>SUM(C63,C62)</f>
        <v>8309</v>
      </c>
      <c r="D64" s="17">
        <f t="shared" ref="D64:Q64" si="24">SUM(D63,D62)</f>
        <v>4530</v>
      </c>
      <c r="E64" s="17">
        <f t="shared" si="24"/>
        <v>3779</v>
      </c>
      <c r="F64" s="17">
        <f t="shared" si="24"/>
        <v>1957</v>
      </c>
      <c r="G64" s="17">
        <f t="shared" si="24"/>
        <v>1060</v>
      </c>
      <c r="H64" s="17">
        <f t="shared" si="24"/>
        <v>897</v>
      </c>
      <c r="I64" s="17">
        <f t="shared" si="24"/>
        <v>1987</v>
      </c>
      <c r="J64" s="17">
        <f t="shared" si="24"/>
        <v>1114</v>
      </c>
      <c r="K64" s="17">
        <f t="shared" si="24"/>
        <v>873</v>
      </c>
      <c r="L64" s="17">
        <f t="shared" si="24"/>
        <v>1984</v>
      </c>
      <c r="M64" s="17">
        <f t="shared" si="24"/>
        <v>1051</v>
      </c>
      <c r="N64" s="17">
        <f t="shared" si="24"/>
        <v>933</v>
      </c>
      <c r="O64" s="17">
        <f t="shared" si="24"/>
        <v>2059</v>
      </c>
      <c r="P64" s="17">
        <f t="shared" si="24"/>
        <v>1098</v>
      </c>
      <c r="Q64" s="17">
        <f t="shared" si="24"/>
        <v>961</v>
      </c>
      <c r="R64" s="17">
        <f t="shared" ref="R64:W64" si="25">SUM(R63,R62)</f>
        <v>260</v>
      </c>
      <c r="S64" s="17">
        <f t="shared" si="25"/>
        <v>166</v>
      </c>
      <c r="T64" s="17">
        <f t="shared" si="25"/>
        <v>94</v>
      </c>
      <c r="U64" s="17">
        <f t="shared" si="25"/>
        <v>62</v>
      </c>
      <c r="V64" s="17">
        <f t="shared" si="25"/>
        <v>41</v>
      </c>
      <c r="W64" s="17">
        <f t="shared" si="25"/>
        <v>21</v>
      </c>
    </row>
  </sheetData>
  <mergeCells count="13">
    <mergeCell ref="R3:T3"/>
    <mergeCell ref="U3:W3"/>
    <mergeCell ref="A58:W58"/>
    <mergeCell ref="A1:W1"/>
    <mergeCell ref="A2:W2"/>
    <mergeCell ref="F3:H3"/>
    <mergeCell ref="I3:K3"/>
    <mergeCell ref="L3:N3"/>
    <mergeCell ref="O3:Q3"/>
    <mergeCell ref="A3:A4"/>
    <mergeCell ref="B3:B4"/>
    <mergeCell ref="C3:E3"/>
    <mergeCell ref="A53:Q53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2020-03-27T02:11:02Z</cp:lastPrinted>
  <dcterms:created xsi:type="dcterms:W3CDTF">2020-03-27T01:45:28Z</dcterms:created>
  <dcterms:modified xsi:type="dcterms:W3CDTF">2020-03-30T02:39:48Z</dcterms:modified>
</cp:coreProperties>
</file>