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80"/>
  </bookViews>
  <sheets>
    <sheet name="學士班" sheetId="1" r:id="rId1"/>
  </sheets>
  <calcPr calcId="145621"/>
</workbook>
</file>

<file path=xl/calcChain.xml><?xml version="1.0" encoding="utf-8"?>
<calcChain xmlns="http://schemas.openxmlformats.org/spreadsheetml/2006/main">
  <c r="O65" i="1" l="1"/>
  <c r="K65" i="1"/>
  <c r="G65" i="1"/>
  <c r="O64" i="1"/>
  <c r="N64" i="1"/>
  <c r="K64" i="1"/>
  <c r="J64" i="1"/>
  <c r="G64" i="1"/>
  <c r="Q63" i="1"/>
  <c r="P63" i="1"/>
  <c r="O63" i="1"/>
  <c r="N63" i="1"/>
  <c r="N65" i="1" s="1"/>
  <c r="M63" i="1"/>
  <c r="K63" i="1"/>
  <c r="J63" i="1"/>
  <c r="J65" i="1" s="1"/>
  <c r="I63" i="1"/>
  <c r="H63" i="1"/>
  <c r="G63" i="1"/>
  <c r="F63" i="1"/>
  <c r="E63" i="1"/>
  <c r="Q55" i="1"/>
  <c r="P55" i="1"/>
  <c r="O55" i="1"/>
  <c r="N55" i="1"/>
  <c r="M55" i="1"/>
  <c r="L55" i="1"/>
  <c r="K55" i="1"/>
  <c r="J55" i="1"/>
  <c r="I55" i="1"/>
  <c r="H55" i="1"/>
  <c r="G55" i="1"/>
  <c r="F54" i="1"/>
  <c r="E54" i="1"/>
  <c r="D54" i="1"/>
  <c r="C54" i="1" s="1"/>
  <c r="I53" i="1"/>
  <c r="F53" i="1"/>
  <c r="D53" i="1" s="1"/>
  <c r="E53" i="1"/>
  <c r="E55" i="1" s="1"/>
  <c r="Q51" i="1"/>
  <c r="P51" i="1"/>
  <c r="O51" i="1"/>
  <c r="N51" i="1"/>
  <c r="M51" i="1"/>
  <c r="L51" i="1"/>
  <c r="K51" i="1"/>
  <c r="J51" i="1"/>
  <c r="I51" i="1"/>
  <c r="H51" i="1"/>
  <c r="G51" i="1"/>
  <c r="F51" i="1"/>
  <c r="D51" i="1"/>
  <c r="E50" i="1"/>
  <c r="D50" i="1"/>
  <c r="C50" i="1"/>
  <c r="E49" i="1"/>
  <c r="D49" i="1"/>
  <c r="C49" i="1"/>
  <c r="E48" i="1"/>
  <c r="C48" i="1" s="1"/>
  <c r="C51" i="1" s="1"/>
  <c r="D48" i="1"/>
  <c r="Q47" i="1"/>
  <c r="Q64" i="1" s="1"/>
  <c r="P47" i="1"/>
  <c r="P64" i="1" s="1"/>
  <c r="P65" i="1" s="1"/>
  <c r="O47" i="1"/>
  <c r="N47" i="1"/>
  <c r="M47" i="1"/>
  <c r="M64" i="1" s="1"/>
  <c r="L47" i="1"/>
  <c r="L64" i="1" s="1"/>
  <c r="K47" i="1"/>
  <c r="J47" i="1"/>
  <c r="I47" i="1"/>
  <c r="I64" i="1" s="1"/>
  <c r="H47" i="1"/>
  <c r="H64" i="1" s="1"/>
  <c r="H65" i="1" s="1"/>
  <c r="G47" i="1"/>
  <c r="F47" i="1"/>
  <c r="E46" i="1"/>
  <c r="D46" i="1"/>
  <c r="C46" i="1"/>
  <c r="E45" i="1"/>
  <c r="D45" i="1"/>
  <c r="C45" i="1"/>
  <c r="E44" i="1"/>
  <c r="C44" i="1" s="1"/>
  <c r="D44" i="1"/>
  <c r="E43" i="1"/>
  <c r="D43" i="1"/>
  <c r="C43" i="1" s="1"/>
  <c r="E42" i="1"/>
  <c r="D42" i="1"/>
  <c r="C42" i="1"/>
  <c r="E41" i="1"/>
  <c r="D41" i="1"/>
  <c r="C41" i="1"/>
  <c r="E40" i="1"/>
  <c r="C40" i="1" s="1"/>
  <c r="D40" i="1"/>
  <c r="E39" i="1"/>
  <c r="E47" i="1" s="1"/>
  <c r="D39" i="1"/>
  <c r="C39" i="1" s="1"/>
  <c r="L35" i="1"/>
  <c r="L63" i="1" s="1"/>
  <c r="L65" i="1" s="1"/>
  <c r="E35" i="1"/>
  <c r="D35" i="1"/>
  <c r="D63" i="1" s="1"/>
  <c r="E32" i="1"/>
  <c r="D32" i="1"/>
  <c r="C32" i="1"/>
  <c r="C35" i="1" s="1"/>
  <c r="C63" i="1" s="1"/>
  <c r="M65" i="1" l="1"/>
  <c r="C53" i="1"/>
  <c r="C55" i="1" s="1"/>
  <c r="D55" i="1"/>
  <c r="C47" i="1"/>
  <c r="C64" i="1" s="1"/>
  <c r="C65" i="1" s="1"/>
  <c r="Q65" i="1"/>
  <c r="I65" i="1"/>
  <c r="D47" i="1"/>
  <c r="D64" i="1" s="1"/>
  <c r="D65" i="1" s="1"/>
  <c r="E51" i="1"/>
  <c r="E64" i="1" s="1"/>
  <c r="E65" i="1" s="1"/>
  <c r="F55" i="1"/>
  <c r="F64" i="1" s="1"/>
  <c r="F65" i="1" s="1"/>
</calcChain>
</file>

<file path=xl/sharedStrings.xml><?xml version="1.0" encoding="utf-8"?>
<sst xmlns="http://schemas.openxmlformats.org/spreadsheetml/2006/main" count="142" uniqueCount="76">
  <si>
    <t>111學年度第1學期 學士班 院系人數統計(分系)</t>
  </si>
  <si>
    <t>統計日期：111年10月12日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</si>
  <si>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</si>
  <si>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</si>
  <si>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</si>
  <si>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</si>
  <si>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</si>
  <si>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</si>
  <si>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</si>
  <si>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</si>
  <si>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</si>
  <si>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</si>
  <si>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</si>
  <si>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</si>
  <si>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</si>
  <si>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</si>
  <si>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</si>
  <si>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</si>
  <si>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</si>
  <si>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</si>
  <si>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</si>
  <si>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</si>
  <si>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</si>
  <si>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</si>
  <si>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</si>
  <si>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</si>
  <si>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</si>
  <si>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</si>
  <si>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</si>
  <si>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</si>
  <si>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</si>
  <si>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</si>
  <si>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</si>
  <si>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</si>
  <si>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生命科學院</t>
  </si>
  <si>
    <t>醫學科學系</t>
  </si>
  <si>
    <t>生命科學系</t>
  </si>
  <si>
    <t>生命科學院學士班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</si>
  <si>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</si>
  <si>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</si>
  <si>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</si>
  <si>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</si>
  <si>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</si>
  <si>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</si>
  <si>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計量財務金融學系</t>
  </si>
  <si>
    <t>科技管理學院學士班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</si>
  <si>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</si>
  <si>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</si>
  <si>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</si>
  <si>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</si>
  <si>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</si>
  <si>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</si>
  <si>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</si>
  <si>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</si>
  <si>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</si>
  <si>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</si>
  <si>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</si>
  <si>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</si>
  <si>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</si>
  <si>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</si>
  <si>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</si>
  <si>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</si>
  <si>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【學士後】</t>
  </si>
  <si>
    <t>學士後醫學系</t>
  </si>
  <si>
    <t>學士後法律學士學位學程</t>
  </si>
  <si>
    <t>全校</t>
  </si>
  <si>
    <t>總計</t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</si>
  <si>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</si>
  <si>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中國語文學系</t>
    </r>
  </si>
  <si>
    <r>
      <rPr>
        <b/>
        <sz val="13.5"/>
        <rFont val="新細明體"/>
        <family val="1"/>
        <charset val="136"/>
      </rPr>
      <t>【系所調整院務中心】</t>
    </r>
    <phoneticPr fontId="3" type="noConversion"/>
  </si>
  <si>
    <r>
      <rPr>
        <sz val="12"/>
        <rFont val="新細明體"/>
        <family val="1"/>
        <charset val="136"/>
      </rPr>
      <t>系所調整院務中心</t>
    </r>
    <phoneticPr fontId="3" type="noConversion"/>
  </si>
  <si>
    <r>
      <rPr>
        <sz val="12"/>
        <rFont val="新細明體"/>
        <family val="1"/>
        <charset val="136"/>
      </rPr>
      <t>應用科學系</t>
    </r>
    <phoneticPr fontId="3" type="noConversion"/>
  </si>
  <si>
    <r>
      <rPr>
        <sz val="12"/>
        <rFont val="新細明體"/>
        <family val="2"/>
        <charset val="136"/>
      </rPr>
      <t>系所調整院務中心</t>
    </r>
    <phoneticPr fontId="3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</si>
  <si>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3" type="noConversion"/>
  </si>
  <si>
    <r>
      <rPr>
        <sz val="12"/>
        <rFont val="新細明體"/>
        <family val="2"/>
        <charset val="136"/>
      </rPr>
      <t>校本部</t>
    </r>
    <phoneticPr fontId="3" type="noConversion"/>
  </si>
  <si>
    <r>
      <rPr>
        <sz val="12"/>
        <rFont val="新細明體"/>
        <family val="2"/>
        <charset val="136"/>
      </rPr>
      <t>南大校區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</si>
</sst>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</font>
    <font>
      <sz val="12"/>
      <name val="新細明體"/>
      <family val="1"/>
      <charset val="136"/>
    </font>
    <font>
      <b/>
      <sz val="13.5"/>
      <name val="Times New Roman"/>
      <family val="1"/>
    </font>
    <font>
      <b/>
      <sz val="13.5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pane ySplit="4" topLeftCell="A41" activePane="bottomLeft" state="frozen"/>
      <selection pane="bottomLeft" activeCell="E59" sqref="E59"/>
    </sheetView>
  </sheetViews>
  <sheetFormatPr defaultRowHeight="16.5"/>
  <cols>
    <col min="1" max="1" width="17.125" customWidth="1"/>
    <col min="2" max="2" width="24.5" customWidth="1"/>
    <col min="3" max="17" width="7.375" customWidth="1"/>
  </cols>
  <sheetData>
    <row r="1" spans="1:17" ht="16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23" t="s">
        <v>2</v>
      </c>
      <c r="B3" s="23" t="s">
        <v>3</v>
      </c>
      <c r="C3" s="25" t="s">
        <v>4</v>
      </c>
      <c r="D3" s="26"/>
      <c r="E3" s="27"/>
      <c r="F3" s="15" t="s">
        <v>5</v>
      </c>
      <c r="G3" s="16"/>
      <c r="H3" s="15" t="s">
        <v>6</v>
      </c>
      <c r="I3" s="16"/>
      <c r="J3" s="15" t="s">
        <v>7</v>
      </c>
      <c r="K3" s="16"/>
      <c r="L3" s="15" t="s">
        <v>8</v>
      </c>
      <c r="M3" s="16"/>
      <c r="N3" s="15" t="s">
        <v>9</v>
      </c>
      <c r="O3" s="16"/>
      <c r="P3" s="15" t="s">
        <v>10</v>
      </c>
      <c r="Q3" s="16"/>
    </row>
    <row r="4" spans="1:17">
      <c r="A4" s="24"/>
      <c r="B4" s="24"/>
      <c r="C4" s="1" t="s">
        <v>11</v>
      </c>
      <c r="D4" s="1" t="s">
        <v>12</v>
      </c>
      <c r="E4" s="1" t="s">
        <v>13</v>
      </c>
      <c r="F4" s="1" t="s">
        <v>12</v>
      </c>
      <c r="G4" s="1" t="s">
        <v>13</v>
      </c>
      <c r="H4" s="1" t="s">
        <v>12</v>
      </c>
      <c r="I4" s="1" t="s">
        <v>13</v>
      </c>
      <c r="J4" s="1" t="s">
        <v>12</v>
      </c>
      <c r="K4" s="1" t="s">
        <v>13</v>
      </c>
      <c r="L4" s="1" t="s">
        <v>12</v>
      </c>
      <c r="M4" s="1" t="s">
        <v>13</v>
      </c>
      <c r="N4" s="1" t="s">
        <v>12</v>
      </c>
      <c r="O4" s="1" t="s">
        <v>13</v>
      </c>
      <c r="P4" s="1" t="s">
        <v>12</v>
      </c>
      <c r="Q4" s="1" t="s">
        <v>13</v>
      </c>
    </row>
    <row r="5" spans="1:17">
      <c r="A5" s="2" t="s">
        <v>14</v>
      </c>
      <c r="B5" s="3" t="s">
        <v>15</v>
      </c>
      <c r="C5" s="1">
        <v>265</v>
      </c>
      <c r="D5" s="1">
        <v>175</v>
      </c>
      <c r="E5" s="1">
        <v>90</v>
      </c>
      <c r="F5" s="1">
        <v>43</v>
      </c>
      <c r="G5" s="1">
        <v>23</v>
      </c>
      <c r="H5" s="1">
        <v>48</v>
      </c>
      <c r="I5" s="1">
        <v>23</v>
      </c>
      <c r="J5" s="1">
        <v>41</v>
      </c>
      <c r="K5" s="1">
        <v>22</v>
      </c>
      <c r="L5" s="1">
        <v>34</v>
      </c>
      <c r="M5" s="1">
        <v>20</v>
      </c>
      <c r="N5" s="1">
        <v>6</v>
      </c>
      <c r="O5" s="1">
        <v>1</v>
      </c>
      <c r="P5" s="1">
        <v>3</v>
      </c>
      <c r="Q5" s="1">
        <v>1</v>
      </c>
    </row>
    <row r="6" spans="1:17">
      <c r="A6" s="2" t="s">
        <v>14</v>
      </c>
      <c r="B6" s="3" t="s">
        <v>16</v>
      </c>
      <c r="C6" s="1">
        <v>267</v>
      </c>
      <c r="D6" s="1">
        <v>218</v>
      </c>
      <c r="E6" s="1">
        <v>49</v>
      </c>
      <c r="F6" s="1">
        <v>54</v>
      </c>
      <c r="G6" s="1">
        <v>13</v>
      </c>
      <c r="H6" s="1">
        <v>48</v>
      </c>
      <c r="I6" s="1">
        <v>14</v>
      </c>
      <c r="J6" s="1">
        <v>49</v>
      </c>
      <c r="K6" s="1">
        <v>9</v>
      </c>
      <c r="L6" s="1">
        <v>46</v>
      </c>
      <c r="M6" s="1">
        <v>7</v>
      </c>
      <c r="N6" s="1">
        <v>18</v>
      </c>
      <c r="O6" s="1">
        <v>5</v>
      </c>
      <c r="P6" s="1">
        <v>3</v>
      </c>
      <c r="Q6" s="1">
        <v>1</v>
      </c>
    </row>
    <row r="7" spans="1:17">
      <c r="A7" s="2" t="s">
        <v>14</v>
      </c>
      <c r="B7" s="3" t="s">
        <v>17</v>
      </c>
      <c r="C7" s="1">
        <v>294</v>
      </c>
      <c r="D7" s="1">
        <v>241</v>
      </c>
      <c r="E7" s="1">
        <v>53</v>
      </c>
      <c r="F7" s="1">
        <v>67</v>
      </c>
      <c r="G7" s="1">
        <v>9</v>
      </c>
      <c r="H7" s="1">
        <v>51</v>
      </c>
      <c r="I7" s="1">
        <v>17</v>
      </c>
      <c r="J7" s="1">
        <v>48</v>
      </c>
      <c r="K7" s="1">
        <v>15</v>
      </c>
      <c r="L7" s="1">
        <v>61</v>
      </c>
      <c r="M7" s="1">
        <v>9</v>
      </c>
      <c r="N7" s="1">
        <v>12</v>
      </c>
      <c r="O7" s="1">
        <v>2</v>
      </c>
      <c r="P7" s="1">
        <v>2</v>
      </c>
      <c r="Q7" s="1">
        <v>1</v>
      </c>
    </row>
    <row r="8" spans="1:17">
      <c r="A8" s="2" t="s">
        <v>14</v>
      </c>
      <c r="B8" s="3" t="s">
        <v>18</v>
      </c>
      <c r="C8" s="1">
        <v>158</v>
      </c>
      <c r="D8" s="1">
        <v>119</v>
      </c>
      <c r="E8" s="1">
        <v>39</v>
      </c>
      <c r="F8" s="1">
        <v>26</v>
      </c>
      <c r="G8" s="1">
        <v>15</v>
      </c>
      <c r="H8" s="1">
        <v>32</v>
      </c>
      <c r="I8" s="1">
        <v>9</v>
      </c>
      <c r="J8" s="1">
        <v>32</v>
      </c>
      <c r="K8" s="1">
        <v>6</v>
      </c>
      <c r="L8" s="1">
        <v>23</v>
      </c>
      <c r="M8" s="1">
        <v>7</v>
      </c>
      <c r="N8" s="1">
        <v>6</v>
      </c>
      <c r="O8" s="1">
        <v>2</v>
      </c>
      <c r="P8" s="1">
        <v>0</v>
      </c>
      <c r="Q8" s="1">
        <v>0</v>
      </c>
    </row>
    <row r="9" spans="1:17">
      <c r="A9" s="4" t="s">
        <v>14</v>
      </c>
      <c r="B9" s="5" t="s">
        <v>19</v>
      </c>
      <c r="C9" s="6">
        <v>984</v>
      </c>
      <c r="D9" s="6">
        <v>753</v>
      </c>
      <c r="E9" s="6">
        <v>231</v>
      </c>
      <c r="F9" s="6">
        <v>190</v>
      </c>
      <c r="G9" s="6">
        <v>60</v>
      </c>
      <c r="H9" s="6">
        <v>179</v>
      </c>
      <c r="I9" s="6">
        <v>63</v>
      </c>
      <c r="J9" s="6">
        <v>170</v>
      </c>
      <c r="K9" s="6">
        <v>52</v>
      </c>
      <c r="L9" s="6">
        <v>164</v>
      </c>
      <c r="M9" s="6">
        <v>43</v>
      </c>
      <c r="N9" s="6">
        <v>42</v>
      </c>
      <c r="O9" s="6">
        <v>10</v>
      </c>
      <c r="P9" s="6">
        <v>8</v>
      </c>
      <c r="Q9" s="6">
        <v>3</v>
      </c>
    </row>
    <row r="10" spans="1:17">
      <c r="A10" s="2" t="s">
        <v>20</v>
      </c>
      <c r="B10" s="3" t="s">
        <v>21</v>
      </c>
      <c r="C10" s="1">
        <v>257</v>
      </c>
      <c r="D10" s="1">
        <v>168</v>
      </c>
      <c r="E10" s="1">
        <v>89</v>
      </c>
      <c r="F10" s="1">
        <v>46</v>
      </c>
      <c r="G10" s="1">
        <v>20</v>
      </c>
      <c r="H10" s="1">
        <v>41</v>
      </c>
      <c r="I10" s="1">
        <v>18</v>
      </c>
      <c r="J10" s="1">
        <v>34</v>
      </c>
      <c r="K10" s="1">
        <v>23</v>
      </c>
      <c r="L10" s="1">
        <v>41</v>
      </c>
      <c r="M10" s="1">
        <v>20</v>
      </c>
      <c r="N10" s="1">
        <v>5</v>
      </c>
      <c r="O10" s="1">
        <v>7</v>
      </c>
      <c r="P10" s="1">
        <v>1</v>
      </c>
      <c r="Q10" s="1">
        <v>1</v>
      </c>
    </row>
    <row r="11" spans="1:17">
      <c r="A11" s="2" t="s">
        <v>20</v>
      </c>
      <c r="B11" s="3" t="s">
        <v>22</v>
      </c>
      <c r="C11" s="1">
        <v>285</v>
      </c>
      <c r="D11" s="1">
        <v>173</v>
      </c>
      <c r="E11" s="1">
        <v>112</v>
      </c>
      <c r="F11" s="1">
        <v>45</v>
      </c>
      <c r="G11" s="1">
        <v>24</v>
      </c>
      <c r="H11" s="1">
        <v>36</v>
      </c>
      <c r="I11" s="1">
        <v>35</v>
      </c>
      <c r="J11" s="1">
        <v>44</v>
      </c>
      <c r="K11" s="1">
        <v>23</v>
      </c>
      <c r="L11" s="1">
        <v>40</v>
      </c>
      <c r="M11" s="1">
        <v>28</v>
      </c>
      <c r="N11" s="1">
        <v>6</v>
      </c>
      <c r="O11" s="1">
        <v>2</v>
      </c>
      <c r="P11" s="1">
        <v>2</v>
      </c>
      <c r="Q11" s="1">
        <v>0</v>
      </c>
    </row>
    <row r="12" spans="1:17">
      <c r="A12" s="2" t="s">
        <v>20</v>
      </c>
      <c r="B12" s="3" t="s">
        <v>23</v>
      </c>
      <c r="C12" s="1">
        <v>149</v>
      </c>
      <c r="D12" s="1">
        <v>90</v>
      </c>
      <c r="E12" s="1">
        <v>59</v>
      </c>
      <c r="F12" s="1">
        <v>22</v>
      </c>
      <c r="G12" s="1">
        <v>19</v>
      </c>
      <c r="H12" s="1">
        <v>29</v>
      </c>
      <c r="I12" s="1">
        <v>21</v>
      </c>
      <c r="J12" s="1">
        <v>19</v>
      </c>
      <c r="K12" s="1">
        <v>10</v>
      </c>
      <c r="L12" s="1">
        <v>14</v>
      </c>
      <c r="M12" s="1">
        <v>6</v>
      </c>
      <c r="N12" s="1">
        <v>5</v>
      </c>
      <c r="O12" s="1">
        <v>3</v>
      </c>
      <c r="P12" s="1">
        <v>1</v>
      </c>
      <c r="Q12" s="1">
        <v>0</v>
      </c>
    </row>
    <row r="13" spans="1:17">
      <c r="A13" s="2" t="s">
        <v>20</v>
      </c>
      <c r="B13" s="3" t="s">
        <v>24</v>
      </c>
      <c r="C13" s="1">
        <v>464</v>
      </c>
      <c r="D13" s="1">
        <v>335</v>
      </c>
      <c r="E13" s="1">
        <v>129</v>
      </c>
      <c r="F13" s="1">
        <v>83</v>
      </c>
      <c r="G13" s="1">
        <v>23</v>
      </c>
      <c r="H13" s="1">
        <v>81</v>
      </c>
      <c r="I13" s="1">
        <v>31</v>
      </c>
      <c r="J13" s="1">
        <v>86</v>
      </c>
      <c r="K13" s="1">
        <v>34</v>
      </c>
      <c r="L13" s="1">
        <v>76</v>
      </c>
      <c r="M13" s="1">
        <v>34</v>
      </c>
      <c r="N13" s="1">
        <v>8</v>
      </c>
      <c r="O13" s="1">
        <v>7</v>
      </c>
      <c r="P13" s="1">
        <v>1</v>
      </c>
      <c r="Q13" s="1">
        <v>0</v>
      </c>
    </row>
    <row r="14" spans="1:17">
      <c r="A14" s="2" t="s">
        <v>20</v>
      </c>
      <c r="B14" s="3" t="s">
        <v>25</v>
      </c>
      <c r="C14" s="1">
        <v>460</v>
      </c>
      <c r="D14" s="1">
        <v>351</v>
      </c>
      <c r="E14" s="1">
        <v>109</v>
      </c>
      <c r="F14" s="1">
        <v>87</v>
      </c>
      <c r="G14" s="1">
        <v>32</v>
      </c>
      <c r="H14" s="1">
        <v>82</v>
      </c>
      <c r="I14" s="1">
        <v>31</v>
      </c>
      <c r="J14" s="1">
        <v>82</v>
      </c>
      <c r="K14" s="1">
        <v>24</v>
      </c>
      <c r="L14" s="1">
        <v>80</v>
      </c>
      <c r="M14" s="1">
        <v>22</v>
      </c>
      <c r="N14" s="1">
        <v>15</v>
      </c>
      <c r="O14" s="1">
        <v>0</v>
      </c>
      <c r="P14" s="1">
        <v>5</v>
      </c>
      <c r="Q14" s="1">
        <v>0</v>
      </c>
    </row>
    <row r="15" spans="1:17">
      <c r="A15" s="4" t="s">
        <v>20</v>
      </c>
      <c r="B15" s="5" t="s">
        <v>19</v>
      </c>
      <c r="C15" s="6">
        <v>1615</v>
      </c>
      <c r="D15" s="6">
        <v>1117</v>
      </c>
      <c r="E15" s="6">
        <v>498</v>
      </c>
      <c r="F15" s="6">
        <v>283</v>
      </c>
      <c r="G15" s="6">
        <v>118</v>
      </c>
      <c r="H15" s="6">
        <v>269</v>
      </c>
      <c r="I15" s="6">
        <v>136</v>
      </c>
      <c r="J15" s="6">
        <v>265</v>
      </c>
      <c r="K15" s="6">
        <v>114</v>
      </c>
      <c r="L15" s="6">
        <v>251</v>
      </c>
      <c r="M15" s="6">
        <v>110</v>
      </c>
      <c r="N15" s="6">
        <v>39</v>
      </c>
      <c r="O15" s="6">
        <v>19</v>
      </c>
      <c r="P15" s="6">
        <v>10</v>
      </c>
      <c r="Q15" s="6">
        <v>1</v>
      </c>
    </row>
    <row r="16" spans="1:17">
      <c r="A16" s="2" t="s">
        <v>26</v>
      </c>
      <c r="B16" s="3" t="s">
        <v>27</v>
      </c>
      <c r="C16" s="1">
        <v>171</v>
      </c>
      <c r="D16" s="1">
        <v>116</v>
      </c>
      <c r="E16" s="1">
        <v>55</v>
      </c>
      <c r="F16" s="1">
        <v>28</v>
      </c>
      <c r="G16" s="1">
        <v>17</v>
      </c>
      <c r="H16" s="1">
        <v>40</v>
      </c>
      <c r="I16" s="1">
        <v>8</v>
      </c>
      <c r="J16" s="1">
        <v>21</v>
      </c>
      <c r="K16" s="1">
        <v>16</v>
      </c>
      <c r="L16" s="1">
        <v>22</v>
      </c>
      <c r="M16" s="1">
        <v>13</v>
      </c>
      <c r="N16" s="1">
        <v>4</v>
      </c>
      <c r="O16" s="1">
        <v>0</v>
      </c>
      <c r="P16" s="1">
        <v>1</v>
      </c>
      <c r="Q16" s="1">
        <v>1</v>
      </c>
    </row>
    <row r="17" spans="1:17">
      <c r="A17" s="2" t="s">
        <v>26</v>
      </c>
      <c r="B17" s="3" t="s">
        <v>28</v>
      </c>
      <c r="C17" s="1">
        <v>418</v>
      </c>
      <c r="D17" s="1">
        <v>261</v>
      </c>
      <c r="E17" s="1">
        <v>157</v>
      </c>
      <c r="F17" s="1">
        <v>62</v>
      </c>
      <c r="G17" s="1">
        <v>41</v>
      </c>
      <c r="H17" s="1">
        <v>66</v>
      </c>
      <c r="I17" s="1">
        <v>34</v>
      </c>
      <c r="J17" s="1">
        <v>56</v>
      </c>
      <c r="K17" s="1">
        <v>44</v>
      </c>
      <c r="L17" s="1">
        <v>65</v>
      </c>
      <c r="M17" s="1">
        <v>35</v>
      </c>
      <c r="N17" s="1">
        <v>12</v>
      </c>
      <c r="O17" s="1">
        <v>3</v>
      </c>
      <c r="P17" s="1">
        <v>0</v>
      </c>
      <c r="Q17" s="1">
        <v>0</v>
      </c>
    </row>
    <row r="18" spans="1:17">
      <c r="A18" s="2" t="s">
        <v>26</v>
      </c>
      <c r="B18" s="3" t="s">
        <v>29</v>
      </c>
      <c r="C18" s="1">
        <v>98</v>
      </c>
      <c r="D18" s="1">
        <v>64</v>
      </c>
      <c r="E18" s="1">
        <v>34</v>
      </c>
      <c r="F18" s="1">
        <v>21</v>
      </c>
      <c r="G18" s="1">
        <v>6</v>
      </c>
      <c r="H18" s="1">
        <v>19</v>
      </c>
      <c r="I18" s="1">
        <v>10</v>
      </c>
      <c r="J18" s="1">
        <v>9</v>
      </c>
      <c r="K18" s="1">
        <v>11</v>
      </c>
      <c r="L18" s="1">
        <v>13</v>
      </c>
      <c r="M18" s="1">
        <v>7</v>
      </c>
      <c r="N18" s="1">
        <v>2</v>
      </c>
      <c r="O18" s="1">
        <v>0</v>
      </c>
      <c r="P18" s="1">
        <v>0</v>
      </c>
      <c r="Q18" s="1">
        <v>0</v>
      </c>
    </row>
    <row r="19" spans="1:17">
      <c r="A19" s="4" t="s">
        <v>26</v>
      </c>
      <c r="B19" s="5" t="s">
        <v>19</v>
      </c>
      <c r="C19" s="6">
        <v>687</v>
      </c>
      <c r="D19" s="6">
        <v>441</v>
      </c>
      <c r="E19" s="6">
        <v>246</v>
      </c>
      <c r="F19" s="6">
        <v>111</v>
      </c>
      <c r="G19" s="6">
        <v>64</v>
      </c>
      <c r="H19" s="6">
        <v>125</v>
      </c>
      <c r="I19" s="6">
        <v>52</v>
      </c>
      <c r="J19" s="6">
        <v>86</v>
      </c>
      <c r="K19" s="6">
        <v>71</v>
      </c>
      <c r="L19" s="6">
        <v>100</v>
      </c>
      <c r="M19" s="6">
        <v>55</v>
      </c>
      <c r="N19" s="6">
        <v>18</v>
      </c>
      <c r="O19" s="6">
        <v>3</v>
      </c>
      <c r="P19" s="6">
        <v>1</v>
      </c>
      <c r="Q19" s="6">
        <v>1</v>
      </c>
    </row>
    <row r="20" spans="1:17">
      <c r="A20" s="2" t="s">
        <v>30</v>
      </c>
      <c r="B20" s="3" t="s">
        <v>31</v>
      </c>
      <c r="C20" s="1">
        <v>211</v>
      </c>
      <c r="D20" s="1">
        <v>60</v>
      </c>
      <c r="E20" s="1">
        <v>151</v>
      </c>
      <c r="F20" s="1">
        <v>10</v>
      </c>
      <c r="G20" s="1">
        <v>42</v>
      </c>
      <c r="H20" s="1">
        <v>21</v>
      </c>
      <c r="I20" s="1">
        <v>32</v>
      </c>
      <c r="J20" s="1">
        <v>12</v>
      </c>
      <c r="K20" s="1">
        <v>30</v>
      </c>
      <c r="L20" s="1">
        <v>7</v>
      </c>
      <c r="M20" s="1">
        <v>33</v>
      </c>
      <c r="N20" s="1">
        <v>8</v>
      </c>
      <c r="O20" s="1">
        <v>14</v>
      </c>
      <c r="P20" s="1">
        <v>2</v>
      </c>
      <c r="Q20" s="1">
        <v>0</v>
      </c>
    </row>
    <row r="21" spans="1:17">
      <c r="A21" s="2" t="s">
        <v>30</v>
      </c>
      <c r="B21" s="3" t="s">
        <v>32</v>
      </c>
      <c r="C21" s="1">
        <v>188</v>
      </c>
      <c r="D21" s="1">
        <v>57</v>
      </c>
      <c r="E21" s="1">
        <v>131</v>
      </c>
      <c r="F21" s="1">
        <v>11</v>
      </c>
      <c r="G21" s="1">
        <v>33</v>
      </c>
      <c r="H21" s="1">
        <v>22</v>
      </c>
      <c r="I21" s="1">
        <v>29</v>
      </c>
      <c r="J21" s="1">
        <v>10</v>
      </c>
      <c r="K21" s="1">
        <v>29</v>
      </c>
      <c r="L21" s="1">
        <v>11</v>
      </c>
      <c r="M21" s="1">
        <v>33</v>
      </c>
      <c r="N21" s="1">
        <v>3</v>
      </c>
      <c r="O21" s="1">
        <v>6</v>
      </c>
      <c r="P21" s="1">
        <v>0</v>
      </c>
      <c r="Q21" s="1">
        <v>1</v>
      </c>
    </row>
    <row r="22" spans="1:17">
      <c r="A22" s="2" t="s">
        <v>30</v>
      </c>
      <c r="B22" s="3" t="s">
        <v>33</v>
      </c>
      <c r="C22" s="1">
        <v>359</v>
      </c>
      <c r="D22" s="1">
        <v>98</v>
      </c>
      <c r="E22" s="1">
        <v>261</v>
      </c>
      <c r="F22" s="1">
        <v>20</v>
      </c>
      <c r="G22" s="1">
        <v>61</v>
      </c>
      <c r="H22" s="1">
        <v>25</v>
      </c>
      <c r="I22" s="1">
        <v>59</v>
      </c>
      <c r="J22" s="1">
        <v>23</v>
      </c>
      <c r="K22" s="1">
        <v>69</v>
      </c>
      <c r="L22" s="1">
        <v>20</v>
      </c>
      <c r="M22" s="1">
        <v>54</v>
      </c>
      <c r="N22" s="1">
        <v>7</v>
      </c>
      <c r="O22" s="1">
        <v>17</v>
      </c>
      <c r="P22" s="1">
        <v>3</v>
      </c>
      <c r="Q22" s="1">
        <v>1</v>
      </c>
    </row>
    <row r="23" spans="1:17">
      <c r="A23" s="4" t="s">
        <v>30</v>
      </c>
      <c r="B23" s="5" t="s">
        <v>19</v>
      </c>
      <c r="C23" s="6">
        <v>758</v>
      </c>
      <c r="D23" s="6">
        <v>215</v>
      </c>
      <c r="E23" s="6">
        <v>543</v>
      </c>
      <c r="F23" s="6">
        <v>41</v>
      </c>
      <c r="G23" s="6">
        <v>136</v>
      </c>
      <c r="H23" s="6">
        <v>68</v>
      </c>
      <c r="I23" s="6">
        <v>120</v>
      </c>
      <c r="J23" s="6">
        <v>45</v>
      </c>
      <c r="K23" s="6">
        <v>128</v>
      </c>
      <c r="L23" s="6">
        <v>38</v>
      </c>
      <c r="M23" s="6">
        <v>120</v>
      </c>
      <c r="N23" s="6">
        <v>18</v>
      </c>
      <c r="O23" s="6">
        <v>37</v>
      </c>
      <c r="P23" s="6">
        <v>5</v>
      </c>
      <c r="Q23" s="6">
        <v>2</v>
      </c>
    </row>
    <row r="24" spans="1:17">
      <c r="A24" s="2" t="s">
        <v>34</v>
      </c>
      <c r="B24" s="3" t="s">
        <v>35</v>
      </c>
      <c r="C24" s="1">
        <v>138</v>
      </c>
      <c r="D24" s="1">
        <v>59</v>
      </c>
      <c r="E24" s="1">
        <v>79</v>
      </c>
      <c r="F24" s="1">
        <v>17</v>
      </c>
      <c r="G24" s="1">
        <v>20</v>
      </c>
      <c r="H24" s="1">
        <v>12</v>
      </c>
      <c r="I24" s="1">
        <v>15</v>
      </c>
      <c r="J24" s="1">
        <v>20</v>
      </c>
      <c r="K24" s="1">
        <v>19</v>
      </c>
      <c r="L24" s="1">
        <v>10</v>
      </c>
      <c r="M24" s="1">
        <v>22</v>
      </c>
      <c r="N24" s="1">
        <v>0</v>
      </c>
      <c r="O24" s="1">
        <v>2</v>
      </c>
      <c r="P24" s="1">
        <v>0</v>
      </c>
      <c r="Q24" s="1">
        <v>1</v>
      </c>
    </row>
    <row r="25" spans="1:17">
      <c r="A25" s="2" t="s">
        <v>34</v>
      </c>
      <c r="B25" s="3" t="s">
        <v>36</v>
      </c>
      <c r="C25" s="1">
        <v>208</v>
      </c>
      <c r="D25" s="1">
        <v>113</v>
      </c>
      <c r="E25" s="1">
        <v>95</v>
      </c>
      <c r="F25" s="1">
        <v>22</v>
      </c>
      <c r="G25" s="1">
        <v>21</v>
      </c>
      <c r="H25" s="1">
        <v>28</v>
      </c>
      <c r="I25" s="1">
        <v>19</v>
      </c>
      <c r="J25" s="1">
        <v>20</v>
      </c>
      <c r="K25" s="1">
        <v>28</v>
      </c>
      <c r="L25" s="1">
        <v>34</v>
      </c>
      <c r="M25" s="1">
        <v>19</v>
      </c>
      <c r="N25" s="1">
        <v>9</v>
      </c>
      <c r="O25" s="1">
        <v>7</v>
      </c>
      <c r="P25" s="1">
        <v>0</v>
      </c>
      <c r="Q25" s="1">
        <v>1</v>
      </c>
    </row>
    <row r="26" spans="1:17">
      <c r="A26" s="2" t="s">
        <v>34</v>
      </c>
      <c r="B26" s="3" t="s">
        <v>37</v>
      </c>
      <c r="C26" s="1">
        <v>138</v>
      </c>
      <c r="D26" s="1">
        <v>51</v>
      </c>
      <c r="E26" s="1">
        <v>87</v>
      </c>
      <c r="F26" s="1">
        <v>11</v>
      </c>
      <c r="G26" s="1">
        <v>22</v>
      </c>
      <c r="H26" s="1">
        <v>15</v>
      </c>
      <c r="I26" s="1">
        <v>27</v>
      </c>
      <c r="J26" s="1">
        <v>12</v>
      </c>
      <c r="K26" s="1">
        <v>21</v>
      </c>
      <c r="L26" s="1">
        <v>10</v>
      </c>
      <c r="M26" s="1">
        <v>13</v>
      </c>
      <c r="N26" s="1">
        <v>2</v>
      </c>
      <c r="O26" s="1">
        <v>4</v>
      </c>
      <c r="P26" s="1">
        <v>1</v>
      </c>
      <c r="Q26" s="1">
        <v>0</v>
      </c>
    </row>
    <row r="27" spans="1:17">
      <c r="A27" s="4" t="s">
        <v>34</v>
      </c>
      <c r="B27" s="5" t="s">
        <v>19</v>
      </c>
      <c r="C27" s="6">
        <v>484</v>
      </c>
      <c r="D27" s="6">
        <v>223</v>
      </c>
      <c r="E27" s="6">
        <v>261</v>
      </c>
      <c r="F27" s="6">
        <v>50</v>
      </c>
      <c r="G27" s="6">
        <v>63</v>
      </c>
      <c r="H27" s="6">
        <v>55</v>
      </c>
      <c r="I27" s="6">
        <v>61</v>
      </c>
      <c r="J27" s="6">
        <v>52</v>
      </c>
      <c r="K27" s="6">
        <v>68</v>
      </c>
      <c r="L27" s="6">
        <v>54</v>
      </c>
      <c r="M27" s="6">
        <v>54</v>
      </c>
      <c r="N27" s="6">
        <v>11</v>
      </c>
      <c r="O27" s="6">
        <v>13</v>
      </c>
      <c r="P27" s="6">
        <v>1</v>
      </c>
      <c r="Q27" s="6">
        <v>2</v>
      </c>
    </row>
    <row r="28" spans="1:17">
      <c r="A28" s="2" t="s">
        <v>38</v>
      </c>
      <c r="B28" s="3" t="s">
        <v>39</v>
      </c>
      <c r="C28" s="1">
        <v>590</v>
      </c>
      <c r="D28" s="1">
        <v>444</v>
      </c>
      <c r="E28" s="1">
        <v>146</v>
      </c>
      <c r="F28" s="1">
        <v>97</v>
      </c>
      <c r="G28" s="1">
        <v>25</v>
      </c>
      <c r="H28" s="1">
        <v>121</v>
      </c>
      <c r="I28" s="1">
        <v>36</v>
      </c>
      <c r="J28" s="1">
        <v>109</v>
      </c>
      <c r="K28" s="1">
        <v>36</v>
      </c>
      <c r="L28" s="1">
        <v>93</v>
      </c>
      <c r="M28" s="1">
        <v>40</v>
      </c>
      <c r="N28" s="1">
        <v>22</v>
      </c>
      <c r="O28" s="1">
        <v>9</v>
      </c>
      <c r="P28" s="1">
        <v>2</v>
      </c>
      <c r="Q28" s="1">
        <v>0</v>
      </c>
    </row>
    <row r="29" spans="1:17">
      <c r="A29" s="2" t="s">
        <v>38</v>
      </c>
      <c r="B29" s="3" t="s">
        <v>40</v>
      </c>
      <c r="C29" s="1">
        <v>486</v>
      </c>
      <c r="D29" s="1">
        <v>395</v>
      </c>
      <c r="E29" s="1">
        <v>91</v>
      </c>
      <c r="F29" s="1">
        <v>100</v>
      </c>
      <c r="G29" s="1">
        <v>19</v>
      </c>
      <c r="H29" s="1">
        <v>105</v>
      </c>
      <c r="I29" s="1">
        <v>19</v>
      </c>
      <c r="J29" s="1">
        <v>88</v>
      </c>
      <c r="K29" s="1">
        <v>27</v>
      </c>
      <c r="L29" s="1">
        <v>89</v>
      </c>
      <c r="M29" s="1">
        <v>24</v>
      </c>
      <c r="N29" s="1">
        <v>10</v>
      </c>
      <c r="O29" s="1">
        <v>2</v>
      </c>
      <c r="P29" s="1">
        <v>3</v>
      </c>
      <c r="Q29" s="1">
        <v>0</v>
      </c>
    </row>
    <row r="30" spans="1:17">
      <c r="A30" s="2" t="s">
        <v>38</v>
      </c>
      <c r="B30" s="3" t="s">
        <v>41</v>
      </c>
      <c r="C30" s="1">
        <v>265</v>
      </c>
      <c r="D30" s="1">
        <v>205</v>
      </c>
      <c r="E30" s="1">
        <v>60</v>
      </c>
      <c r="F30" s="1">
        <v>37</v>
      </c>
      <c r="G30" s="1">
        <v>6</v>
      </c>
      <c r="H30" s="1">
        <v>65</v>
      </c>
      <c r="I30" s="1">
        <v>13</v>
      </c>
      <c r="J30" s="1">
        <v>61</v>
      </c>
      <c r="K30" s="1">
        <v>25</v>
      </c>
      <c r="L30" s="1">
        <v>39</v>
      </c>
      <c r="M30" s="1">
        <v>16</v>
      </c>
      <c r="N30" s="1">
        <v>2</v>
      </c>
      <c r="O30" s="1">
        <v>0</v>
      </c>
      <c r="P30" s="1">
        <v>1</v>
      </c>
      <c r="Q30" s="1">
        <v>0</v>
      </c>
    </row>
    <row r="31" spans="1:17">
      <c r="A31" s="4" t="s">
        <v>38</v>
      </c>
      <c r="B31" s="5" t="s">
        <v>19</v>
      </c>
      <c r="C31" s="6">
        <v>1341</v>
      </c>
      <c r="D31" s="6">
        <v>1044</v>
      </c>
      <c r="E31" s="6">
        <v>297</v>
      </c>
      <c r="F31" s="6">
        <v>234</v>
      </c>
      <c r="G31" s="6">
        <v>50</v>
      </c>
      <c r="H31" s="6">
        <v>291</v>
      </c>
      <c r="I31" s="6">
        <v>68</v>
      </c>
      <c r="J31" s="6">
        <v>258</v>
      </c>
      <c r="K31" s="6">
        <v>88</v>
      </c>
      <c r="L31" s="6">
        <v>221</v>
      </c>
      <c r="M31" s="6">
        <v>80</v>
      </c>
      <c r="N31" s="6">
        <v>34</v>
      </c>
      <c r="O31" s="6">
        <v>11</v>
      </c>
      <c r="P31" s="6">
        <v>6</v>
      </c>
      <c r="Q31" s="6">
        <v>0</v>
      </c>
    </row>
    <row r="32" spans="1:17">
      <c r="A32" s="2" t="s">
        <v>42</v>
      </c>
      <c r="B32" s="3" t="s">
        <v>43</v>
      </c>
      <c r="C32" s="1">
        <f t="shared" ref="C32" si="0">SUM(D32:E32)</f>
        <v>489</v>
      </c>
      <c r="D32" s="1">
        <f t="shared" ref="D32:E32" si="1">SUM(F32,H32,J32,L32,N32,P32)</f>
        <v>202</v>
      </c>
      <c r="E32" s="1">
        <f t="shared" si="1"/>
        <v>287</v>
      </c>
      <c r="F32" s="1">
        <v>37</v>
      </c>
      <c r="G32" s="1">
        <v>67</v>
      </c>
      <c r="H32" s="1">
        <v>56</v>
      </c>
      <c r="I32" s="1">
        <v>61</v>
      </c>
      <c r="J32" s="1">
        <v>40</v>
      </c>
      <c r="K32" s="1">
        <v>77</v>
      </c>
      <c r="L32" s="1">
        <v>50</v>
      </c>
      <c r="M32" s="1">
        <v>70</v>
      </c>
      <c r="N32" s="1">
        <v>16</v>
      </c>
      <c r="O32" s="1">
        <v>11</v>
      </c>
      <c r="P32" s="1">
        <v>3</v>
      </c>
      <c r="Q32" s="1">
        <v>1</v>
      </c>
    </row>
    <row r="33" spans="1:17">
      <c r="A33" s="2" t="s">
        <v>42</v>
      </c>
      <c r="B33" s="3" t="s">
        <v>44</v>
      </c>
      <c r="C33" s="1">
        <v>250</v>
      </c>
      <c r="D33" s="1">
        <v>115</v>
      </c>
      <c r="E33" s="1">
        <v>135</v>
      </c>
      <c r="F33" s="1">
        <v>25</v>
      </c>
      <c r="G33" s="1">
        <v>22</v>
      </c>
      <c r="H33" s="1">
        <v>30</v>
      </c>
      <c r="I33" s="1">
        <v>32</v>
      </c>
      <c r="J33" s="1">
        <v>25</v>
      </c>
      <c r="K33" s="1">
        <v>36</v>
      </c>
      <c r="L33" s="1">
        <v>26</v>
      </c>
      <c r="M33" s="1">
        <v>33</v>
      </c>
      <c r="N33" s="1">
        <v>8</v>
      </c>
      <c r="O33" s="1">
        <v>10</v>
      </c>
      <c r="P33" s="1">
        <v>1</v>
      </c>
      <c r="Q33" s="1">
        <v>2</v>
      </c>
    </row>
    <row r="34" spans="1:17">
      <c r="A34" s="2" t="s">
        <v>42</v>
      </c>
      <c r="B34" s="3" t="s">
        <v>45</v>
      </c>
      <c r="C34" s="1">
        <v>321</v>
      </c>
      <c r="D34" s="1">
        <v>134</v>
      </c>
      <c r="E34" s="1">
        <v>187</v>
      </c>
      <c r="F34" s="1">
        <v>25</v>
      </c>
      <c r="G34" s="1">
        <v>13</v>
      </c>
      <c r="H34" s="1">
        <v>43</v>
      </c>
      <c r="I34" s="1">
        <v>60</v>
      </c>
      <c r="J34" s="1">
        <v>32</v>
      </c>
      <c r="K34" s="1">
        <v>59</v>
      </c>
      <c r="L34" s="1">
        <v>24</v>
      </c>
      <c r="M34" s="1">
        <v>52</v>
      </c>
      <c r="N34" s="1">
        <v>9</v>
      </c>
      <c r="O34" s="1">
        <v>3</v>
      </c>
      <c r="P34" s="1">
        <v>1</v>
      </c>
      <c r="Q34" s="1">
        <v>0</v>
      </c>
    </row>
    <row r="35" spans="1:17">
      <c r="A35" s="4" t="s">
        <v>42</v>
      </c>
      <c r="B35" s="5" t="s">
        <v>19</v>
      </c>
      <c r="C35" s="6">
        <f>SUM(C32:C34)</f>
        <v>1060</v>
      </c>
      <c r="D35" s="6">
        <f t="shared" ref="D35:E35" si="2">SUM(D32:D34)</f>
        <v>451</v>
      </c>
      <c r="E35" s="6">
        <f t="shared" si="2"/>
        <v>609</v>
      </c>
      <c r="F35" s="6">
        <v>87</v>
      </c>
      <c r="G35" s="6">
        <v>102</v>
      </c>
      <c r="H35" s="6">
        <v>129</v>
      </c>
      <c r="I35" s="6">
        <v>153</v>
      </c>
      <c r="J35" s="6">
        <v>97</v>
      </c>
      <c r="K35" s="6">
        <v>172</v>
      </c>
      <c r="L35" s="6">
        <f>SUM(L32:L34)</f>
        <v>100</v>
      </c>
      <c r="M35" s="6">
        <v>155</v>
      </c>
      <c r="N35" s="6">
        <v>33</v>
      </c>
      <c r="O35" s="6">
        <v>24</v>
      </c>
      <c r="P35" s="6">
        <v>5</v>
      </c>
      <c r="Q35" s="6">
        <v>3</v>
      </c>
    </row>
    <row r="36" spans="1:17">
      <c r="A36" s="2" t="s">
        <v>46</v>
      </c>
      <c r="B36" s="3" t="s">
        <v>47</v>
      </c>
      <c r="C36" s="1">
        <v>247</v>
      </c>
      <c r="D36" s="1">
        <v>113</v>
      </c>
      <c r="E36" s="1">
        <v>134</v>
      </c>
      <c r="F36" s="1">
        <v>66</v>
      </c>
      <c r="G36" s="1">
        <v>76</v>
      </c>
      <c r="H36" s="1">
        <v>14</v>
      </c>
      <c r="I36" s="1">
        <v>17</v>
      </c>
      <c r="J36" s="1">
        <v>21</v>
      </c>
      <c r="K36" s="1">
        <v>11</v>
      </c>
      <c r="L36" s="1">
        <v>12</v>
      </c>
      <c r="M36" s="1">
        <v>30</v>
      </c>
      <c r="N36" s="1">
        <v>0</v>
      </c>
      <c r="O36" s="1">
        <v>0</v>
      </c>
      <c r="P36" s="1">
        <v>0</v>
      </c>
      <c r="Q36" s="1">
        <v>0</v>
      </c>
    </row>
    <row r="37" spans="1:17">
      <c r="A37" s="2" t="s">
        <v>46</v>
      </c>
      <c r="B37" s="3" t="s">
        <v>48</v>
      </c>
      <c r="C37" s="1">
        <v>101</v>
      </c>
      <c r="D37" s="1">
        <v>58</v>
      </c>
      <c r="E37" s="1">
        <v>43</v>
      </c>
      <c r="F37" s="1">
        <v>49</v>
      </c>
      <c r="G37" s="1">
        <v>42</v>
      </c>
      <c r="H37" s="1">
        <v>3</v>
      </c>
      <c r="I37" s="1">
        <v>0</v>
      </c>
      <c r="J37" s="1">
        <v>2</v>
      </c>
      <c r="K37" s="1">
        <v>0</v>
      </c>
      <c r="L37" s="1">
        <v>1</v>
      </c>
      <c r="M37" s="1">
        <v>0</v>
      </c>
      <c r="N37" s="1">
        <v>2</v>
      </c>
      <c r="O37" s="1">
        <v>0</v>
      </c>
      <c r="P37" s="1">
        <v>1</v>
      </c>
      <c r="Q37" s="1">
        <v>1</v>
      </c>
    </row>
    <row r="38" spans="1:17">
      <c r="A38" s="4" t="s">
        <v>46</v>
      </c>
      <c r="B38" s="5" t="s">
        <v>19</v>
      </c>
      <c r="C38" s="6">
        <v>348</v>
      </c>
      <c r="D38" s="6">
        <v>171</v>
      </c>
      <c r="E38" s="6">
        <v>177</v>
      </c>
      <c r="F38" s="6">
        <v>115</v>
      </c>
      <c r="G38" s="6">
        <v>118</v>
      </c>
      <c r="H38" s="6">
        <v>17</v>
      </c>
      <c r="I38" s="6">
        <v>17</v>
      </c>
      <c r="J38" s="6">
        <v>23</v>
      </c>
      <c r="K38" s="6">
        <v>11</v>
      </c>
      <c r="L38" s="6">
        <v>13</v>
      </c>
      <c r="M38" s="6">
        <v>30</v>
      </c>
      <c r="N38" s="6">
        <v>2</v>
      </c>
      <c r="O38" s="6">
        <v>0</v>
      </c>
      <c r="P38" s="6">
        <v>1</v>
      </c>
      <c r="Q38" s="6">
        <v>1</v>
      </c>
    </row>
    <row r="39" spans="1:17">
      <c r="A39" s="2" t="s">
        <v>49</v>
      </c>
      <c r="B39" s="3" t="s">
        <v>50</v>
      </c>
      <c r="C39" s="1">
        <f>SUM(D39:E39)</f>
        <v>7</v>
      </c>
      <c r="D39" s="1">
        <f t="shared" ref="D39:E46" si="3">SUM(F39,H39,J39,L39,N39,P39)</f>
        <v>3</v>
      </c>
      <c r="E39" s="1">
        <f t="shared" si="3"/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3</v>
      </c>
      <c r="O39" s="1">
        <v>4</v>
      </c>
      <c r="P39" s="1">
        <v>0</v>
      </c>
      <c r="Q39" s="1">
        <v>0</v>
      </c>
    </row>
    <row r="40" spans="1:17">
      <c r="A40" s="2" t="s">
        <v>49</v>
      </c>
      <c r="B40" s="3" t="s">
        <v>51</v>
      </c>
      <c r="C40" s="1">
        <f t="shared" ref="C40:C50" si="4">SUM(D40:E40)</f>
        <v>162</v>
      </c>
      <c r="D40" s="1">
        <f t="shared" si="3"/>
        <v>10</v>
      </c>
      <c r="E40" s="1">
        <f t="shared" si="3"/>
        <v>152</v>
      </c>
      <c r="F40" s="1">
        <v>0</v>
      </c>
      <c r="G40" s="1">
        <v>38</v>
      </c>
      <c r="H40" s="1">
        <v>6</v>
      </c>
      <c r="I40" s="1">
        <v>37</v>
      </c>
      <c r="J40" s="1">
        <v>3</v>
      </c>
      <c r="K40" s="1">
        <v>39</v>
      </c>
      <c r="L40" s="1">
        <v>1</v>
      </c>
      <c r="M40" s="1">
        <v>33</v>
      </c>
      <c r="N40" s="1">
        <v>0</v>
      </c>
      <c r="O40" s="1">
        <v>4</v>
      </c>
      <c r="P40" s="1">
        <v>0</v>
      </c>
      <c r="Q40" s="1">
        <v>1</v>
      </c>
    </row>
    <row r="41" spans="1:17">
      <c r="A41" s="2" t="s">
        <v>49</v>
      </c>
      <c r="B41" s="3" t="s">
        <v>52</v>
      </c>
      <c r="C41" s="1">
        <f t="shared" si="4"/>
        <v>184</v>
      </c>
      <c r="D41" s="1">
        <f t="shared" si="3"/>
        <v>51</v>
      </c>
      <c r="E41" s="1">
        <f t="shared" si="3"/>
        <v>133</v>
      </c>
      <c r="F41" s="1">
        <v>15</v>
      </c>
      <c r="G41" s="1">
        <v>33</v>
      </c>
      <c r="H41" s="1">
        <v>12</v>
      </c>
      <c r="I41" s="1">
        <v>32</v>
      </c>
      <c r="J41" s="1">
        <v>10</v>
      </c>
      <c r="K41" s="1">
        <v>29</v>
      </c>
      <c r="L41" s="1">
        <v>11</v>
      </c>
      <c r="M41" s="1">
        <v>32</v>
      </c>
      <c r="N41" s="1">
        <v>2</v>
      </c>
      <c r="O41" s="1">
        <v>3</v>
      </c>
      <c r="P41" s="1">
        <v>1</v>
      </c>
      <c r="Q41" s="1">
        <v>4</v>
      </c>
    </row>
    <row r="42" spans="1:17">
      <c r="A42" s="2" t="s">
        <v>49</v>
      </c>
      <c r="B42" s="3" t="s">
        <v>53</v>
      </c>
      <c r="C42" s="1">
        <f t="shared" si="4"/>
        <v>174</v>
      </c>
      <c r="D42" s="1">
        <f t="shared" si="3"/>
        <v>51</v>
      </c>
      <c r="E42" s="1">
        <f t="shared" si="3"/>
        <v>123</v>
      </c>
      <c r="F42" s="1">
        <v>12</v>
      </c>
      <c r="G42" s="1">
        <v>33</v>
      </c>
      <c r="H42" s="1">
        <v>11</v>
      </c>
      <c r="I42" s="1">
        <v>24</v>
      </c>
      <c r="J42" s="1">
        <v>9</v>
      </c>
      <c r="K42" s="1">
        <v>27</v>
      </c>
      <c r="L42" s="1">
        <v>13</v>
      </c>
      <c r="M42" s="1">
        <v>27</v>
      </c>
      <c r="N42" s="1">
        <v>5</v>
      </c>
      <c r="O42" s="1">
        <v>12</v>
      </c>
      <c r="P42" s="1">
        <v>1</v>
      </c>
      <c r="Q42" s="1">
        <v>0</v>
      </c>
    </row>
    <row r="43" spans="1:17">
      <c r="A43" s="2" t="s">
        <v>49</v>
      </c>
      <c r="B43" s="3" t="s">
        <v>54</v>
      </c>
      <c r="C43" s="1">
        <f t="shared" si="4"/>
        <v>135</v>
      </c>
      <c r="D43" s="1">
        <f t="shared" si="3"/>
        <v>58</v>
      </c>
      <c r="E43" s="1">
        <f t="shared" si="3"/>
        <v>77</v>
      </c>
      <c r="F43" s="1">
        <v>20</v>
      </c>
      <c r="G43" s="1">
        <v>33</v>
      </c>
      <c r="H43" s="1">
        <v>12</v>
      </c>
      <c r="I43" s="1">
        <v>12</v>
      </c>
      <c r="J43" s="1">
        <v>11</v>
      </c>
      <c r="K43" s="1">
        <v>16</v>
      </c>
      <c r="L43" s="1">
        <v>10</v>
      </c>
      <c r="M43" s="1">
        <v>15</v>
      </c>
      <c r="N43" s="1">
        <v>5</v>
      </c>
      <c r="O43" s="1">
        <v>1</v>
      </c>
      <c r="P43" s="1">
        <v>0</v>
      </c>
      <c r="Q43" s="1">
        <v>0</v>
      </c>
    </row>
    <row r="44" spans="1:17">
      <c r="A44" s="2" t="s">
        <v>49</v>
      </c>
      <c r="B44" s="3" t="s">
        <v>55</v>
      </c>
      <c r="C44" s="1">
        <f t="shared" si="4"/>
        <v>186</v>
      </c>
      <c r="D44" s="1">
        <f t="shared" si="3"/>
        <v>44</v>
      </c>
      <c r="E44" s="1">
        <f t="shared" si="3"/>
        <v>142</v>
      </c>
      <c r="F44" s="1">
        <v>3</v>
      </c>
      <c r="G44" s="1">
        <v>37</v>
      </c>
      <c r="H44" s="1">
        <v>12</v>
      </c>
      <c r="I44" s="1">
        <v>36</v>
      </c>
      <c r="J44" s="1">
        <v>18</v>
      </c>
      <c r="K44" s="1">
        <v>27</v>
      </c>
      <c r="L44" s="1">
        <v>7</v>
      </c>
      <c r="M44" s="1">
        <v>34</v>
      </c>
      <c r="N44" s="1">
        <v>4</v>
      </c>
      <c r="O44" s="1">
        <v>8</v>
      </c>
      <c r="P44" s="1">
        <v>0</v>
      </c>
      <c r="Q44" s="1">
        <v>0</v>
      </c>
    </row>
    <row r="45" spans="1:17">
      <c r="A45" s="2" t="s">
        <v>49</v>
      </c>
      <c r="B45" s="3" t="s">
        <v>56</v>
      </c>
      <c r="C45" s="1">
        <f t="shared" si="4"/>
        <v>158</v>
      </c>
      <c r="D45" s="1">
        <f t="shared" si="3"/>
        <v>27</v>
      </c>
      <c r="E45" s="1">
        <f t="shared" si="3"/>
        <v>131</v>
      </c>
      <c r="F45" s="1">
        <v>9</v>
      </c>
      <c r="G45" s="1">
        <v>36</v>
      </c>
      <c r="H45" s="1">
        <v>4</v>
      </c>
      <c r="I45" s="1">
        <v>31</v>
      </c>
      <c r="J45" s="1">
        <v>8</v>
      </c>
      <c r="K45" s="1">
        <v>31</v>
      </c>
      <c r="L45" s="1">
        <v>6</v>
      </c>
      <c r="M45" s="1">
        <v>27</v>
      </c>
      <c r="N45" s="1">
        <v>0</v>
      </c>
      <c r="O45" s="1">
        <v>6</v>
      </c>
      <c r="P45" s="1">
        <v>0</v>
      </c>
      <c r="Q45" s="1">
        <v>0</v>
      </c>
    </row>
    <row r="46" spans="1:17">
      <c r="A46" s="2" t="s">
        <v>49</v>
      </c>
      <c r="B46" s="3" t="s">
        <v>57</v>
      </c>
      <c r="C46" s="1">
        <f t="shared" si="4"/>
        <v>198</v>
      </c>
      <c r="D46" s="1">
        <f t="shared" si="3"/>
        <v>113</v>
      </c>
      <c r="E46" s="1">
        <f t="shared" si="3"/>
        <v>85</v>
      </c>
      <c r="F46" s="1">
        <v>29</v>
      </c>
      <c r="G46" s="1">
        <v>24</v>
      </c>
      <c r="H46" s="1">
        <v>23</v>
      </c>
      <c r="I46" s="1">
        <v>23</v>
      </c>
      <c r="J46" s="1">
        <v>24</v>
      </c>
      <c r="K46" s="1">
        <v>24</v>
      </c>
      <c r="L46" s="1">
        <v>29</v>
      </c>
      <c r="M46" s="1">
        <v>12</v>
      </c>
      <c r="N46" s="1">
        <v>7</v>
      </c>
      <c r="O46" s="1">
        <v>2</v>
      </c>
      <c r="P46" s="1">
        <v>1</v>
      </c>
      <c r="Q46" s="1">
        <v>0</v>
      </c>
    </row>
    <row r="47" spans="1:17">
      <c r="A47" s="4" t="s">
        <v>49</v>
      </c>
      <c r="B47" s="5" t="s">
        <v>19</v>
      </c>
      <c r="C47" s="6">
        <f>SUM(C39:C46)</f>
        <v>1204</v>
      </c>
      <c r="D47" s="6">
        <f t="shared" ref="D47:Q47" si="5">SUM(D39:D46)</f>
        <v>357</v>
      </c>
      <c r="E47" s="6">
        <f t="shared" si="5"/>
        <v>847</v>
      </c>
      <c r="F47" s="6">
        <f t="shared" si="5"/>
        <v>88</v>
      </c>
      <c r="G47" s="6">
        <f t="shared" si="5"/>
        <v>234</v>
      </c>
      <c r="H47" s="6">
        <f t="shared" si="5"/>
        <v>80</v>
      </c>
      <c r="I47" s="6">
        <f t="shared" si="5"/>
        <v>195</v>
      </c>
      <c r="J47" s="6">
        <f t="shared" si="5"/>
        <v>83</v>
      </c>
      <c r="K47" s="6">
        <f t="shared" si="5"/>
        <v>193</v>
      </c>
      <c r="L47" s="6">
        <f t="shared" si="5"/>
        <v>77</v>
      </c>
      <c r="M47" s="6">
        <f t="shared" si="5"/>
        <v>180</v>
      </c>
      <c r="N47" s="6">
        <f t="shared" si="5"/>
        <v>26</v>
      </c>
      <c r="O47" s="6">
        <f t="shared" si="5"/>
        <v>40</v>
      </c>
      <c r="P47" s="6">
        <f t="shared" si="5"/>
        <v>3</v>
      </c>
      <c r="Q47" s="6">
        <f t="shared" si="5"/>
        <v>5</v>
      </c>
    </row>
    <row r="48" spans="1:17">
      <c r="A48" s="2" t="s">
        <v>58</v>
      </c>
      <c r="B48" s="3" t="s">
        <v>59</v>
      </c>
      <c r="C48" s="1">
        <f t="shared" si="4"/>
        <v>317</v>
      </c>
      <c r="D48" s="1">
        <f t="shared" ref="D48:E50" si="6">SUM(F48,H48,J48,L48,N48,P48)</f>
        <v>66</v>
      </c>
      <c r="E48" s="1">
        <f t="shared" si="6"/>
        <v>251</v>
      </c>
      <c r="F48" s="1">
        <v>16</v>
      </c>
      <c r="G48" s="1">
        <v>64</v>
      </c>
      <c r="H48" s="1">
        <v>12</v>
      </c>
      <c r="I48" s="1">
        <v>60</v>
      </c>
      <c r="J48" s="1">
        <v>17</v>
      </c>
      <c r="K48" s="1">
        <v>55</v>
      </c>
      <c r="L48" s="1">
        <v>17</v>
      </c>
      <c r="M48" s="1">
        <v>63</v>
      </c>
      <c r="N48" s="1">
        <v>2</v>
      </c>
      <c r="O48" s="1">
        <v>7</v>
      </c>
      <c r="P48" s="1">
        <v>2</v>
      </c>
      <c r="Q48" s="1">
        <v>2</v>
      </c>
    </row>
    <row r="49" spans="1:17">
      <c r="A49" s="2" t="s">
        <v>58</v>
      </c>
      <c r="B49" s="3" t="s">
        <v>60</v>
      </c>
      <c r="C49" s="1">
        <f t="shared" si="4"/>
        <v>145</v>
      </c>
      <c r="D49" s="1">
        <f t="shared" si="6"/>
        <v>49</v>
      </c>
      <c r="E49" s="1">
        <f t="shared" si="6"/>
        <v>96</v>
      </c>
      <c r="F49" s="1">
        <v>13</v>
      </c>
      <c r="G49" s="1">
        <v>29</v>
      </c>
      <c r="H49" s="1">
        <v>14</v>
      </c>
      <c r="I49" s="1">
        <v>22</v>
      </c>
      <c r="J49" s="1">
        <v>12</v>
      </c>
      <c r="K49" s="1">
        <v>22</v>
      </c>
      <c r="L49" s="1">
        <v>8</v>
      </c>
      <c r="M49" s="1">
        <v>17</v>
      </c>
      <c r="N49" s="1">
        <v>2</v>
      </c>
      <c r="O49" s="1">
        <v>6</v>
      </c>
      <c r="P49" s="1">
        <v>0</v>
      </c>
      <c r="Q49" s="1">
        <v>0</v>
      </c>
    </row>
    <row r="50" spans="1:17">
      <c r="A50" s="2" t="s">
        <v>58</v>
      </c>
      <c r="B50" s="3" t="s">
        <v>61</v>
      </c>
      <c r="C50" s="1">
        <f t="shared" si="4"/>
        <v>150</v>
      </c>
      <c r="D50" s="1">
        <f t="shared" si="6"/>
        <v>61</v>
      </c>
      <c r="E50" s="1">
        <f t="shared" si="6"/>
        <v>89</v>
      </c>
      <c r="F50" s="1">
        <v>13</v>
      </c>
      <c r="G50" s="1">
        <v>19</v>
      </c>
      <c r="H50" s="1">
        <v>10</v>
      </c>
      <c r="I50" s="1">
        <v>21</v>
      </c>
      <c r="J50" s="1">
        <v>15</v>
      </c>
      <c r="K50" s="1">
        <v>27</v>
      </c>
      <c r="L50" s="1">
        <v>19</v>
      </c>
      <c r="M50" s="1">
        <v>17</v>
      </c>
      <c r="N50" s="1">
        <v>3</v>
      </c>
      <c r="O50" s="1">
        <v>3</v>
      </c>
      <c r="P50" s="1">
        <v>1</v>
      </c>
      <c r="Q50" s="1">
        <v>2</v>
      </c>
    </row>
    <row r="51" spans="1:17">
      <c r="A51" s="4" t="s">
        <v>58</v>
      </c>
      <c r="B51" s="5" t="s">
        <v>19</v>
      </c>
      <c r="C51" s="6">
        <f t="shared" ref="C51:P51" si="7">SUM(C48:C50)</f>
        <v>612</v>
      </c>
      <c r="D51" s="6">
        <f t="shared" si="7"/>
        <v>176</v>
      </c>
      <c r="E51" s="6">
        <f t="shared" si="7"/>
        <v>436</v>
      </c>
      <c r="F51" s="6">
        <f t="shared" si="7"/>
        <v>42</v>
      </c>
      <c r="G51" s="6">
        <f t="shared" si="7"/>
        <v>112</v>
      </c>
      <c r="H51" s="6">
        <f t="shared" si="7"/>
        <v>36</v>
      </c>
      <c r="I51" s="6">
        <f t="shared" si="7"/>
        <v>103</v>
      </c>
      <c r="J51" s="6">
        <f t="shared" si="7"/>
        <v>44</v>
      </c>
      <c r="K51" s="6">
        <f t="shared" si="7"/>
        <v>104</v>
      </c>
      <c r="L51" s="6">
        <f t="shared" si="7"/>
        <v>44</v>
      </c>
      <c r="M51" s="6">
        <f t="shared" si="7"/>
        <v>97</v>
      </c>
      <c r="N51" s="6">
        <f t="shared" si="7"/>
        <v>7</v>
      </c>
      <c r="O51" s="6">
        <f t="shared" si="7"/>
        <v>16</v>
      </c>
      <c r="P51" s="6">
        <f t="shared" si="7"/>
        <v>3</v>
      </c>
      <c r="Q51" s="6">
        <f>SUM(Q48:Q50)</f>
        <v>4</v>
      </c>
    </row>
    <row r="52" spans="1:17" ht="17.25" customHeight="1">
      <c r="A52" s="28" t="s">
        <v>69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>
      <c r="A53" s="11" t="s">
        <v>70</v>
      </c>
      <c r="B53" s="12" t="s">
        <v>68</v>
      </c>
      <c r="C53" s="1">
        <f t="shared" ref="C53:C54" si="8">SUM(D53:E53)</f>
        <v>1</v>
      </c>
      <c r="D53" s="1">
        <f t="shared" ref="D53:E54" si="9">SUM(F53,H53,J53,L53,N53,P53)</f>
        <v>0</v>
      </c>
      <c r="E53" s="1">
        <f t="shared" si="9"/>
        <v>1</v>
      </c>
      <c r="F53" s="13">
        <f t="shared" ref="F53:F54" si="10">SUM(G53:H53)</f>
        <v>0</v>
      </c>
      <c r="G53" s="13">
        <v>0</v>
      </c>
      <c r="H53" s="13">
        <v>0</v>
      </c>
      <c r="I53" s="13">
        <f t="shared" ref="I53" si="11">SUM(J53:K53)</f>
        <v>0</v>
      </c>
      <c r="J53" s="13">
        <v>0</v>
      </c>
      <c r="K53" s="13">
        <v>0</v>
      </c>
      <c r="L53" s="14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</row>
    <row r="54" spans="1:17">
      <c r="A54" s="11" t="s">
        <v>70</v>
      </c>
      <c r="B54" s="12" t="s">
        <v>71</v>
      </c>
      <c r="C54" s="1">
        <f t="shared" si="8"/>
        <v>2</v>
      </c>
      <c r="D54" s="1">
        <f t="shared" si="9"/>
        <v>2</v>
      </c>
      <c r="E54" s="1">
        <f t="shared" si="9"/>
        <v>0</v>
      </c>
      <c r="F54" s="13">
        <f t="shared" si="10"/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0</v>
      </c>
      <c r="M54" s="1">
        <v>0</v>
      </c>
      <c r="N54" s="1">
        <v>1</v>
      </c>
      <c r="O54" s="1">
        <v>0</v>
      </c>
      <c r="P54" s="1">
        <v>1</v>
      </c>
      <c r="Q54" s="1">
        <v>0</v>
      </c>
    </row>
    <row r="55" spans="1:17">
      <c r="A55" s="10" t="s">
        <v>72</v>
      </c>
      <c r="B55" s="7" t="s">
        <v>73</v>
      </c>
      <c r="C55" s="6">
        <f t="shared" ref="C55:Q55" si="12">SUM(C53:C54)</f>
        <v>3</v>
      </c>
      <c r="D55" s="6">
        <f t="shared" si="12"/>
        <v>2</v>
      </c>
      <c r="E55" s="6">
        <f t="shared" si="12"/>
        <v>1</v>
      </c>
      <c r="F55" s="6">
        <f t="shared" si="12"/>
        <v>0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</v>
      </c>
      <c r="K55" s="6">
        <f t="shared" si="12"/>
        <v>0</v>
      </c>
      <c r="L55" s="6">
        <f t="shared" si="12"/>
        <v>0</v>
      </c>
      <c r="M55" s="6">
        <f t="shared" si="12"/>
        <v>0</v>
      </c>
      <c r="N55" s="6">
        <f t="shared" si="12"/>
        <v>1</v>
      </c>
      <c r="O55" s="6">
        <f t="shared" si="12"/>
        <v>0</v>
      </c>
      <c r="P55" s="6">
        <f t="shared" si="12"/>
        <v>1</v>
      </c>
      <c r="Q55" s="6">
        <f t="shared" si="12"/>
        <v>1</v>
      </c>
    </row>
    <row r="56" spans="1:17" ht="18.75">
      <c r="A56" s="17" t="s">
        <v>62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2" t="s">
        <v>34</v>
      </c>
      <c r="B57" s="3" t="s">
        <v>63</v>
      </c>
      <c r="C57" s="1">
        <v>22</v>
      </c>
      <c r="D57" s="1">
        <v>7</v>
      </c>
      <c r="E57" s="1">
        <v>15</v>
      </c>
      <c r="F57" s="1">
        <v>7</v>
      </c>
      <c r="G57" s="1">
        <v>15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>
      <c r="A58" s="4" t="s">
        <v>34</v>
      </c>
      <c r="B58" s="5" t="s">
        <v>19</v>
      </c>
      <c r="C58" s="6">
        <v>22</v>
      </c>
      <c r="D58" s="6">
        <v>7</v>
      </c>
      <c r="E58" s="6">
        <v>15</v>
      </c>
      <c r="F58" s="6">
        <v>7</v>
      </c>
      <c r="G58" s="6">
        <v>15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>
      <c r="A59" s="2" t="s">
        <v>42</v>
      </c>
      <c r="B59" s="3" t="s">
        <v>64</v>
      </c>
      <c r="C59" s="1">
        <v>1</v>
      </c>
      <c r="D59" s="1">
        <v>1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>
      <c r="A60" s="4" t="s">
        <v>42</v>
      </c>
      <c r="B60" s="5" t="s">
        <v>19</v>
      </c>
      <c r="C60" s="6">
        <v>1</v>
      </c>
      <c r="D60" s="6">
        <v>1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</row>
    <row r="62" spans="1:17" s="9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9" customFormat="1">
      <c r="A63" s="7" t="s">
        <v>74</v>
      </c>
      <c r="B63" s="7" t="s">
        <v>67</v>
      </c>
      <c r="C63" s="8">
        <f t="shared" ref="C63:Q63" si="13">SUM(C9,C15,C19,C23,C27,C31,C35,C38,C58,C60)</f>
        <v>7300</v>
      </c>
      <c r="D63" s="8">
        <f t="shared" si="13"/>
        <v>4423</v>
      </c>
      <c r="E63" s="8">
        <f t="shared" si="13"/>
        <v>2877</v>
      </c>
      <c r="F63" s="8">
        <f t="shared" si="13"/>
        <v>1119</v>
      </c>
      <c r="G63" s="8">
        <f t="shared" si="13"/>
        <v>726</v>
      </c>
      <c r="H63" s="8">
        <f t="shared" si="13"/>
        <v>1133</v>
      </c>
      <c r="I63" s="8">
        <f t="shared" si="13"/>
        <v>670</v>
      </c>
      <c r="J63" s="8">
        <f t="shared" si="13"/>
        <v>996</v>
      </c>
      <c r="K63" s="8">
        <f t="shared" si="13"/>
        <v>704</v>
      </c>
      <c r="L63" s="8">
        <f t="shared" si="13"/>
        <v>941</v>
      </c>
      <c r="M63" s="8">
        <f t="shared" si="13"/>
        <v>647</v>
      </c>
      <c r="N63" s="8">
        <f t="shared" si="13"/>
        <v>197</v>
      </c>
      <c r="O63" s="8">
        <f t="shared" si="13"/>
        <v>117</v>
      </c>
      <c r="P63" s="8">
        <f t="shared" si="13"/>
        <v>37</v>
      </c>
      <c r="Q63" s="8">
        <f t="shared" si="13"/>
        <v>13</v>
      </c>
    </row>
    <row r="64" spans="1:17" s="9" customFormat="1">
      <c r="A64" s="7" t="s">
        <v>75</v>
      </c>
      <c r="B64" s="7" t="s">
        <v>67</v>
      </c>
      <c r="C64" s="8">
        <f t="shared" ref="C64:Q64" si="14">SUM(C47,C51,C55)</f>
        <v>1819</v>
      </c>
      <c r="D64" s="8">
        <f t="shared" si="14"/>
        <v>535</v>
      </c>
      <c r="E64" s="8">
        <f t="shared" si="14"/>
        <v>1284</v>
      </c>
      <c r="F64" s="8">
        <f t="shared" si="14"/>
        <v>130</v>
      </c>
      <c r="G64" s="8">
        <f t="shared" si="14"/>
        <v>346</v>
      </c>
      <c r="H64" s="8">
        <f t="shared" si="14"/>
        <v>116</v>
      </c>
      <c r="I64" s="8">
        <f t="shared" si="14"/>
        <v>298</v>
      </c>
      <c r="J64" s="8">
        <f t="shared" si="14"/>
        <v>127</v>
      </c>
      <c r="K64" s="8">
        <f t="shared" si="14"/>
        <v>297</v>
      </c>
      <c r="L64" s="8">
        <f t="shared" si="14"/>
        <v>121</v>
      </c>
      <c r="M64" s="8">
        <f t="shared" si="14"/>
        <v>277</v>
      </c>
      <c r="N64" s="8">
        <f t="shared" si="14"/>
        <v>34</v>
      </c>
      <c r="O64" s="8">
        <f t="shared" si="14"/>
        <v>56</v>
      </c>
      <c r="P64" s="8">
        <f t="shared" si="14"/>
        <v>7</v>
      </c>
      <c r="Q64" s="8">
        <f t="shared" si="14"/>
        <v>10</v>
      </c>
    </row>
    <row r="65" spans="1:17" s="9" customFormat="1" ht="15.75">
      <c r="A65" s="30" t="s">
        <v>65</v>
      </c>
      <c r="B65" s="30" t="s">
        <v>66</v>
      </c>
      <c r="C65" s="31">
        <f>SUM(C63:C64)</f>
        <v>9119</v>
      </c>
      <c r="D65" s="31">
        <f t="shared" ref="D65:Q65" si="15">SUM(D63:D64)</f>
        <v>4958</v>
      </c>
      <c r="E65" s="31">
        <f t="shared" si="15"/>
        <v>4161</v>
      </c>
      <c r="F65" s="31">
        <f t="shared" si="15"/>
        <v>1249</v>
      </c>
      <c r="G65" s="31">
        <f t="shared" si="15"/>
        <v>1072</v>
      </c>
      <c r="H65" s="31">
        <f t="shared" si="15"/>
        <v>1249</v>
      </c>
      <c r="I65" s="31">
        <f t="shared" si="15"/>
        <v>968</v>
      </c>
      <c r="J65" s="31">
        <f t="shared" si="15"/>
        <v>1123</v>
      </c>
      <c r="K65" s="31">
        <f t="shared" si="15"/>
        <v>1001</v>
      </c>
      <c r="L65" s="31">
        <f t="shared" si="15"/>
        <v>1062</v>
      </c>
      <c r="M65" s="31">
        <f t="shared" si="15"/>
        <v>924</v>
      </c>
      <c r="N65" s="31">
        <f t="shared" si="15"/>
        <v>231</v>
      </c>
      <c r="O65" s="31">
        <f t="shared" si="15"/>
        <v>173</v>
      </c>
      <c r="P65" s="31">
        <f t="shared" si="15"/>
        <v>44</v>
      </c>
      <c r="Q65" s="31">
        <f t="shared" si="15"/>
        <v>23</v>
      </c>
    </row>
  </sheetData>
  <mergeCells count="13">
    <mergeCell ref="L3:M3"/>
    <mergeCell ref="N3:O3"/>
    <mergeCell ref="P3:Q3"/>
    <mergeCell ref="A56:Q56"/>
    <mergeCell ref="A1:Q1"/>
    <mergeCell ref="A2:Q2"/>
    <mergeCell ref="A3:A4"/>
    <mergeCell ref="B3:B4"/>
    <mergeCell ref="C3:E3"/>
    <mergeCell ref="F3:G3"/>
    <mergeCell ref="H3:I3"/>
    <mergeCell ref="J3:K3"/>
    <mergeCell ref="A52:Q5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2022-10-13T09:40:46Z</cp:lastPrinted>
  <dcterms:created xsi:type="dcterms:W3CDTF">2022-10-12T01:17:29Z</dcterms:created>
  <dcterms:modified xsi:type="dcterms:W3CDTF">2022-11-14T01:13:36Z</dcterms:modified>
</cp:coreProperties>
</file>