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480"/>
  </bookViews>
  <sheets>
    <sheet name="博士班" sheetId="3" r:id="rId1"/>
  </sheets>
  <definedNames>
    <definedName name="_xlnm.Print_Titles" localSheetId="0">博士班!$1:$4</definedName>
  </definedNames>
  <calcPr calcId="145621"/>
</workbook>
</file>

<file path=xl/calcChain.xml><?xml version="1.0" encoding="utf-8"?>
<calcChain xmlns="http://schemas.openxmlformats.org/spreadsheetml/2006/main">
  <c r="C64" i="3" l="1"/>
  <c r="C60" i="3"/>
  <c r="C54" i="3"/>
  <c r="C48" i="3"/>
  <c r="C40" i="3"/>
  <c r="C33" i="3"/>
  <c r="C25" i="3"/>
  <c r="C20" i="3"/>
  <c r="C12" i="3"/>
  <c r="E55" i="3" l="1"/>
  <c r="E56" i="3"/>
  <c r="E57" i="3"/>
  <c r="D57" i="3"/>
  <c r="D56" i="3"/>
  <c r="D55" i="3"/>
  <c r="F58" i="3"/>
  <c r="F65" i="3" s="1"/>
  <c r="G58" i="3"/>
  <c r="G65" i="3" s="1"/>
  <c r="H58" i="3"/>
  <c r="H65" i="3" s="1"/>
  <c r="I58" i="3"/>
  <c r="I65" i="3" s="1"/>
  <c r="J58" i="3"/>
  <c r="J65" i="3" s="1"/>
  <c r="K58" i="3"/>
  <c r="K65" i="3" s="1"/>
  <c r="L58" i="3"/>
  <c r="L65" i="3" s="1"/>
  <c r="M58" i="3"/>
  <c r="M65" i="3" s="1"/>
  <c r="N58" i="3"/>
  <c r="N65" i="3" s="1"/>
  <c r="O58" i="3"/>
  <c r="O65" i="3" s="1"/>
  <c r="P58" i="3"/>
  <c r="P65" i="3" s="1"/>
  <c r="Q58" i="3"/>
  <c r="Q65" i="3" s="1"/>
  <c r="R58" i="3"/>
  <c r="R65" i="3" s="1"/>
  <c r="S58" i="3"/>
  <c r="S65" i="3" s="1"/>
  <c r="T58" i="3"/>
  <c r="T65" i="3" s="1"/>
  <c r="U58" i="3"/>
  <c r="U65" i="3" s="1"/>
  <c r="V58" i="3"/>
  <c r="V65" i="3" s="1"/>
  <c r="W58" i="3"/>
  <c r="W65" i="3" s="1"/>
  <c r="C56" i="3" l="1"/>
  <c r="C57" i="3"/>
  <c r="D58" i="3"/>
  <c r="D65" i="3" s="1"/>
  <c r="E58" i="3"/>
  <c r="C55" i="3"/>
  <c r="E65" i="3" l="1"/>
  <c r="C58" i="3"/>
  <c r="C65" i="3" s="1"/>
  <c r="D68" i="3" l="1"/>
  <c r="E68" i="3"/>
  <c r="C68" i="3"/>
  <c r="D67" i="3"/>
  <c r="E67" i="3"/>
  <c r="C67" i="3"/>
</calcChain>
</file>

<file path=xl/sharedStrings.xml><?xml version="1.0" encoding="utf-8"?>
<sst xmlns="http://schemas.openxmlformats.org/spreadsheetml/2006/main" count="159" uniqueCount="81">
  <si>
    <t>統計日期：111年10月12日</t>
  </si>
  <si>
    <t>學院</t>
  </si>
  <si>
    <t>系所</t>
  </si>
  <si>
    <t>共計</t>
  </si>
  <si>
    <t>1年級</t>
  </si>
  <si>
    <t>2年級</t>
  </si>
  <si>
    <t>3年級</t>
  </si>
  <si>
    <t>4年級</t>
  </si>
  <si>
    <t>5年級</t>
  </si>
  <si>
    <t>6年級</t>
  </si>
  <si>
    <t>計</t>
  </si>
  <si>
    <t>男</t>
  </si>
  <si>
    <t>女</t>
  </si>
  <si>
    <t>理學院</t>
  </si>
  <si>
    <t>化學系</t>
  </si>
  <si>
    <t>數學系</t>
  </si>
  <si>
    <t>物理學系</t>
  </si>
  <si>
    <t>合計</t>
  </si>
  <si>
    <t>工學院</t>
  </si>
  <si>
    <t>化學工程學系</t>
  </si>
  <si>
    <t>工業工程與工程管理學系</t>
  </si>
  <si>
    <t>材料科學工程學系</t>
  </si>
  <si>
    <t>動力機械工程學系</t>
  </si>
  <si>
    <t>原子科學院</t>
  </si>
  <si>
    <t>生醫工程與環境科學系</t>
  </si>
  <si>
    <t>工程與系統科學系</t>
  </si>
  <si>
    <t>人文社會學院</t>
  </si>
  <si>
    <t>中國文學系</t>
  </si>
  <si>
    <t>生命科學院</t>
  </si>
  <si>
    <t>電機資訊學院</t>
  </si>
  <si>
    <t>資訊工程學系</t>
  </si>
  <si>
    <t>電機工程學系</t>
  </si>
  <si>
    <t>科技管理學院</t>
  </si>
  <si>
    <t>經濟學系</t>
  </si>
  <si>
    <t>計量財務金融學系</t>
  </si>
  <si>
    <t>竹師教育學院</t>
  </si>
  <si>
    <t>教育與學習科技學系</t>
  </si>
  <si>
    <t>教育心理與諮商學系</t>
  </si>
  <si>
    <t>全校</t>
  </si>
  <si>
    <t>總計</t>
  </si>
  <si>
    <t>7年級</t>
  </si>
  <si>
    <t>8年級</t>
  </si>
  <si>
    <t>9年級</t>
  </si>
  <si>
    <t>天文研究所</t>
  </si>
  <si>
    <t>先進光源科技學位學程</t>
  </si>
  <si>
    <t>統計學研究所</t>
  </si>
  <si>
    <t>生物醫學工程研究所</t>
  </si>
  <si>
    <t>奈米工程與微系統研究所</t>
  </si>
  <si>
    <t>核子工程與科學研究所</t>
  </si>
  <si>
    <t>人類學研究所</t>
  </si>
  <si>
    <t>歷史研究所</t>
  </si>
  <si>
    <t>語言學研究所</t>
  </si>
  <si>
    <t>哲學研究所</t>
  </si>
  <si>
    <t>社會學研究所</t>
  </si>
  <si>
    <t>台灣文學研究所</t>
  </si>
  <si>
    <t>生物資訊與結構生物研究所</t>
  </si>
  <si>
    <t>生物科技研究所</t>
  </si>
  <si>
    <t>分子與細胞生物研究所</t>
  </si>
  <si>
    <t>分子醫學研究所</t>
  </si>
  <si>
    <t>系統神經科學研究所</t>
  </si>
  <si>
    <t>通訊工程研究所</t>
  </si>
  <si>
    <t>電子工程研究所</t>
  </si>
  <si>
    <t>光電工程研究所</t>
  </si>
  <si>
    <t>資訊系統與應用研究所</t>
  </si>
  <si>
    <t>服務科學研究所</t>
  </si>
  <si>
    <t>科技法律研究所</t>
  </si>
  <si>
    <t>科技管理研究所</t>
  </si>
  <si>
    <t>臺灣語言研究與教學研究所</t>
  </si>
  <si>
    <t>半導體研究學院</t>
  </si>
  <si>
    <t>全校不分院</t>
  </si>
  <si>
    <t>111學年度第1學期 博士班 院系人數統計(分系)</t>
  </si>
  <si>
    <t>量子科技暨尖端材料博士學位學程</t>
  </si>
  <si>
    <t>環境科技博士學位學程(台灣聯合大學系統)</t>
  </si>
  <si>
    <t>生技產業博士學位學程</t>
  </si>
  <si>
    <t>社群網路與人智計算國際研究生博士學位學程</t>
  </si>
  <si>
    <t>智慧生醫博士學位學程</t>
  </si>
  <si>
    <t>跨院國際博士班學位學程</t>
  </si>
  <si>
    <t>精準醫療博士學位學程</t>
  </si>
  <si>
    <t>前瞻功能材料產業博士學位學程</t>
    <phoneticPr fontId="2" type="noConversion"/>
  </si>
  <si>
    <t>校本部合計</t>
    <phoneticPr fontId="2" type="noConversion"/>
  </si>
  <si>
    <t>南大合計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</si>
</sst>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abSelected="1" workbookViewId="0">
      <pane xSplit="2" ySplit="4" topLeftCell="C53" activePane="bottomRight" state="frozen"/>
      <selection pane="topRight" activeCell="C1" sqref="C1"/>
      <selection pane="bottomLeft" activeCell="A5" sqref="A5"/>
      <selection pane="bottomRight" activeCell="B72" sqref="B72"/>
    </sheetView>
  </sheetViews>
  <sheetFormatPr defaultRowHeight="16.5" x14ac:dyDescent="0.25"/>
  <cols>
    <col min="1" max="1" width="11.75" customWidth="1"/>
    <col min="2" max="2" width="36.625" customWidth="1"/>
    <col min="3" max="3" width="5.75" customWidth="1"/>
    <col min="4" max="4" width="7" customWidth="1"/>
    <col min="5" max="5" width="5.625" customWidth="1"/>
    <col min="6" max="23" width="4.5" customWidth="1"/>
  </cols>
  <sheetData>
    <row r="1" spans="1:23" x14ac:dyDescent="0.25">
      <c r="A1" s="11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25">
      <c r="A3" s="15" t="s">
        <v>1</v>
      </c>
      <c r="B3" s="15" t="s">
        <v>2</v>
      </c>
      <c r="C3" s="17" t="s">
        <v>3</v>
      </c>
      <c r="D3" s="18"/>
      <c r="E3" s="19"/>
      <c r="F3" s="9" t="s">
        <v>4</v>
      </c>
      <c r="G3" s="10"/>
      <c r="H3" s="9" t="s">
        <v>5</v>
      </c>
      <c r="I3" s="10"/>
      <c r="J3" s="9" t="s">
        <v>6</v>
      </c>
      <c r="K3" s="10"/>
      <c r="L3" s="9" t="s">
        <v>7</v>
      </c>
      <c r="M3" s="10"/>
      <c r="N3" s="9" t="s">
        <v>8</v>
      </c>
      <c r="O3" s="10"/>
      <c r="P3" s="9" t="s">
        <v>9</v>
      </c>
      <c r="Q3" s="10"/>
      <c r="R3" s="9" t="s">
        <v>40</v>
      </c>
      <c r="S3" s="10"/>
      <c r="T3" s="9" t="s">
        <v>41</v>
      </c>
      <c r="U3" s="10"/>
      <c r="V3" s="9" t="s">
        <v>42</v>
      </c>
      <c r="W3" s="10"/>
    </row>
    <row r="4" spans="1:23" x14ac:dyDescent="0.25">
      <c r="A4" s="16"/>
      <c r="B4" s="16"/>
      <c r="C4" s="1" t="s">
        <v>10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  <c r="V4" s="1" t="s">
        <v>11</v>
      </c>
      <c r="W4" s="1" t="s">
        <v>12</v>
      </c>
    </row>
    <row r="5" spans="1:23" x14ac:dyDescent="0.25">
      <c r="A5" s="2" t="s">
        <v>13</v>
      </c>
      <c r="B5" s="3" t="s">
        <v>43</v>
      </c>
      <c r="C5" s="1">
        <v>19</v>
      </c>
      <c r="D5" s="1">
        <v>9</v>
      </c>
      <c r="E5" s="1">
        <v>10</v>
      </c>
      <c r="F5" s="1">
        <v>1</v>
      </c>
      <c r="G5" s="1">
        <v>0</v>
      </c>
      <c r="H5" s="1">
        <v>0</v>
      </c>
      <c r="I5" s="1">
        <v>4</v>
      </c>
      <c r="J5" s="1">
        <v>0</v>
      </c>
      <c r="K5" s="1">
        <v>3</v>
      </c>
      <c r="L5" s="1">
        <v>2</v>
      </c>
      <c r="M5" s="1">
        <v>2</v>
      </c>
      <c r="N5" s="1">
        <v>2</v>
      </c>
      <c r="O5" s="1">
        <v>0</v>
      </c>
      <c r="P5" s="1">
        <v>2</v>
      </c>
      <c r="Q5" s="1">
        <v>1</v>
      </c>
      <c r="R5" s="1">
        <v>2</v>
      </c>
      <c r="S5" s="1">
        <v>0</v>
      </c>
      <c r="T5" s="1">
        <v>0</v>
      </c>
      <c r="U5" s="1">
        <v>0</v>
      </c>
      <c r="V5" s="1">
        <v>0</v>
      </c>
      <c r="W5" s="1">
        <v>0</v>
      </c>
    </row>
    <row r="6" spans="1:23" x14ac:dyDescent="0.25">
      <c r="A6" s="2" t="s">
        <v>13</v>
      </c>
      <c r="B6" s="3" t="s">
        <v>14</v>
      </c>
      <c r="C6" s="1">
        <v>87</v>
      </c>
      <c r="D6" s="1">
        <v>65</v>
      </c>
      <c r="E6" s="1">
        <v>22</v>
      </c>
      <c r="F6" s="1">
        <v>9</v>
      </c>
      <c r="G6" s="1">
        <v>4</v>
      </c>
      <c r="H6" s="1">
        <v>16</v>
      </c>
      <c r="I6" s="1">
        <v>6</v>
      </c>
      <c r="J6" s="1">
        <v>11</v>
      </c>
      <c r="K6" s="1">
        <v>3</v>
      </c>
      <c r="L6" s="1">
        <v>12</v>
      </c>
      <c r="M6" s="1">
        <v>2</v>
      </c>
      <c r="N6" s="1">
        <v>7</v>
      </c>
      <c r="O6" s="1">
        <v>3</v>
      </c>
      <c r="P6" s="1">
        <v>5</v>
      </c>
      <c r="Q6" s="1">
        <v>2</v>
      </c>
      <c r="R6" s="1">
        <v>5</v>
      </c>
      <c r="S6" s="1">
        <v>2</v>
      </c>
      <c r="T6" s="1">
        <v>0</v>
      </c>
      <c r="U6" s="1">
        <v>0</v>
      </c>
      <c r="V6" s="1">
        <v>0</v>
      </c>
      <c r="W6" s="1">
        <v>0</v>
      </c>
    </row>
    <row r="7" spans="1:23" x14ac:dyDescent="0.25">
      <c r="A7" s="2" t="s">
        <v>13</v>
      </c>
      <c r="B7" s="3" t="s">
        <v>15</v>
      </c>
      <c r="C7" s="1">
        <v>10</v>
      </c>
      <c r="D7" s="1">
        <v>10</v>
      </c>
      <c r="E7" s="1">
        <v>0</v>
      </c>
      <c r="F7" s="1">
        <v>4</v>
      </c>
      <c r="G7" s="1">
        <v>0</v>
      </c>
      <c r="H7" s="1">
        <v>1</v>
      </c>
      <c r="I7" s="1">
        <v>0</v>
      </c>
      <c r="J7" s="1">
        <v>1</v>
      </c>
      <c r="K7" s="1">
        <v>0</v>
      </c>
      <c r="L7" s="1">
        <v>2</v>
      </c>
      <c r="M7" s="1">
        <v>0</v>
      </c>
      <c r="N7" s="1">
        <v>0</v>
      </c>
      <c r="O7" s="1">
        <v>0</v>
      </c>
      <c r="P7" s="1">
        <v>1</v>
      </c>
      <c r="Q7" s="1">
        <v>0</v>
      </c>
      <c r="R7" s="1">
        <v>1</v>
      </c>
      <c r="S7" s="1">
        <v>0</v>
      </c>
      <c r="T7" s="1">
        <v>0</v>
      </c>
      <c r="U7" s="1">
        <v>0</v>
      </c>
      <c r="V7" s="1">
        <v>0</v>
      </c>
      <c r="W7" s="1">
        <v>0</v>
      </c>
    </row>
    <row r="8" spans="1:23" x14ac:dyDescent="0.25">
      <c r="A8" s="2" t="s">
        <v>13</v>
      </c>
      <c r="B8" s="3" t="s">
        <v>16</v>
      </c>
      <c r="C8" s="1">
        <v>81</v>
      </c>
      <c r="D8" s="1">
        <v>74</v>
      </c>
      <c r="E8" s="1">
        <v>7</v>
      </c>
      <c r="F8" s="1">
        <v>15</v>
      </c>
      <c r="G8" s="1">
        <v>5</v>
      </c>
      <c r="H8" s="1">
        <v>14</v>
      </c>
      <c r="I8" s="1">
        <v>0</v>
      </c>
      <c r="J8" s="1">
        <v>10</v>
      </c>
      <c r="K8" s="1">
        <v>0</v>
      </c>
      <c r="L8" s="1">
        <v>15</v>
      </c>
      <c r="M8" s="1">
        <v>2</v>
      </c>
      <c r="N8" s="1">
        <v>7</v>
      </c>
      <c r="O8" s="1">
        <v>0</v>
      </c>
      <c r="P8" s="1">
        <v>7</v>
      </c>
      <c r="Q8" s="1">
        <v>0</v>
      </c>
      <c r="R8" s="1">
        <v>6</v>
      </c>
      <c r="S8" s="1">
        <v>0</v>
      </c>
      <c r="T8" s="1">
        <v>0</v>
      </c>
      <c r="U8" s="1">
        <v>0</v>
      </c>
      <c r="V8" s="1">
        <v>0</v>
      </c>
      <c r="W8" s="1">
        <v>0</v>
      </c>
    </row>
    <row r="9" spans="1:23" x14ac:dyDescent="0.25">
      <c r="A9" s="2" t="s">
        <v>13</v>
      </c>
      <c r="B9" s="3" t="s">
        <v>71</v>
      </c>
      <c r="C9" s="1">
        <v>1</v>
      </c>
      <c r="D9" s="1">
        <v>1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</row>
    <row r="10" spans="1:23" x14ac:dyDescent="0.25">
      <c r="A10" s="2" t="s">
        <v>13</v>
      </c>
      <c r="B10" s="3" t="s">
        <v>44</v>
      </c>
      <c r="C10" s="1">
        <v>1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</row>
    <row r="11" spans="1:23" x14ac:dyDescent="0.25">
      <c r="A11" s="2" t="s">
        <v>13</v>
      </c>
      <c r="B11" s="3" t="s">
        <v>45</v>
      </c>
      <c r="C11" s="1">
        <v>15</v>
      </c>
      <c r="D11" s="1">
        <v>9</v>
      </c>
      <c r="E11" s="1">
        <v>6</v>
      </c>
      <c r="F11" s="1">
        <v>2</v>
      </c>
      <c r="G11" s="1">
        <v>0</v>
      </c>
      <c r="H11" s="1">
        <v>1</v>
      </c>
      <c r="I11" s="1">
        <v>3</v>
      </c>
      <c r="J11" s="1">
        <v>3</v>
      </c>
      <c r="K11" s="1">
        <v>1</v>
      </c>
      <c r="L11" s="1">
        <v>3</v>
      </c>
      <c r="M11" s="1">
        <v>0</v>
      </c>
      <c r="N11" s="1">
        <v>0</v>
      </c>
      <c r="O11" s="1">
        <v>1</v>
      </c>
      <c r="P11" s="1">
        <v>0</v>
      </c>
      <c r="Q11" s="1">
        <v>1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</row>
    <row r="12" spans="1:23" x14ac:dyDescent="0.25">
      <c r="A12" s="4" t="s">
        <v>13</v>
      </c>
      <c r="B12" s="5" t="s">
        <v>17</v>
      </c>
      <c r="C12" s="6">
        <f>SUM(C5:C11)</f>
        <v>214</v>
      </c>
      <c r="D12" s="6">
        <v>169</v>
      </c>
      <c r="E12" s="6">
        <v>45</v>
      </c>
      <c r="F12" s="6">
        <v>32</v>
      </c>
      <c r="G12" s="6">
        <v>9</v>
      </c>
      <c r="H12" s="6">
        <v>32</v>
      </c>
      <c r="I12" s="6">
        <v>13</v>
      </c>
      <c r="J12" s="6">
        <v>25</v>
      </c>
      <c r="K12" s="6">
        <v>7</v>
      </c>
      <c r="L12" s="6">
        <v>34</v>
      </c>
      <c r="M12" s="6">
        <v>6</v>
      </c>
      <c r="N12" s="6">
        <v>16</v>
      </c>
      <c r="O12" s="6">
        <v>4</v>
      </c>
      <c r="P12" s="6">
        <v>15</v>
      </c>
      <c r="Q12" s="6">
        <v>4</v>
      </c>
      <c r="R12" s="6">
        <v>15</v>
      </c>
      <c r="S12" s="6">
        <v>2</v>
      </c>
      <c r="T12" s="6">
        <v>0</v>
      </c>
      <c r="U12" s="6">
        <v>0</v>
      </c>
      <c r="V12" s="6">
        <v>0</v>
      </c>
      <c r="W12" s="6">
        <v>0</v>
      </c>
    </row>
    <row r="13" spans="1:23" x14ac:dyDescent="0.25">
      <c r="A13" s="2" t="s">
        <v>18</v>
      </c>
      <c r="B13" s="3" t="s">
        <v>46</v>
      </c>
      <c r="C13" s="1">
        <v>6</v>
      </c>
      <c r="D13" s="1">
        <v>2</v>
      </c>
      <c r="E13" s="1">
        <v>4</v>
      </c>
      <c r="F13" s="1">
        <v>2</v>
      </c>
      <c r="G13" s="1">
        <v>4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</row>
    <row r="14" spans="1:23" x14ac:dyDescent="0.25">
      <c r="A14" s="2" t="s">
        <v>18</v>
      </c>
      <c r="B14" s="3" t="s">
        <v>19</v>
      </c>
      <c r="C14" s="1">
        <v>92</v>
      </c>
      <c r="D14" s="1">
        <v>76</v>
      </c>
      <c r="E14" s="1">
        <v>16</v>
      </c>
      <c r="F14" s="1">
        <v>11</v>
      </c>
      <c r="G14" s="1">
        <v>4</v>
      </c>
      <c r="H14" s="1">
        <v>17</v>
      </c>
      <c r="I14" s="1">
        <v>6</v>
      </c>
      <c r="J14" s="1">
        <v>13</v>
      </c>
      <c r="K14" s="1">
        <v>3</v>
      </c>
      <c r="L14" s="1">
        <v>16</v>
      </c>
      <c r="M14" s="1">
        <v>0</v>
      </c>
      <c r="N14" s="1">
        <v>12</v>
      </c>
      <c r="O14" s="1">
        <v>2</v>
      </c>
      <c r="P14" s="1">
        <v>3</v>
      </c>
      <c r="Q14" s="1">
        <v>0</v>
      </c>
      <c r="R14" s="1">
        <v>1</v>
      </c>
      <c r="S14" s="1">
        <v>0</v>
      </c>
      <c r="T14" s="1">
        <v>3</v>
      </c>
      <c r="U14" s="1">
        <v>0</v>
      </c>
      <c r="V14" s="1">
        <v>0</v>
      </c>
      <c r="W14" s="1">
        <v>1</v>
      </c>
    </row>
    <row r="15" spans="1:23" x14ac:dyDescent="0.25">
      <c r="A15" s="2" t="s">
        <v>18</v>
      </c>
      <c r="B15" s="3" t="s">
        <v>20</v>
      </c>
      <c r="C15" s="1">
        <v>44</v>
      </c>
      <c r="D15" s="1">
        <v>28</v>
      </c>
      <c r="E15" s="1">
        <v>16</v>
      </c>
      <c r="F15" s="1">
        <v>5</v>
      </c>
      <c r="G15" s="1">
        <v>2</v>
      </c>
      <c r="H15" s="1">
        <v>6</v>
      </c>
      <c r="I15" s="1">
        <v>5</v>
      </c>
      <c r="J15" s="1">
        <v>2</v>
      </c>
      <c r="K15" s="1">
        <v>3</v>
      </c>
      <c r="L15" s="1">
        <v>6</v>
      </c>
      <c r="M15" s="1">
        <v>3</v>
      </c>
      <c r="N15" s="1">
        <v>2</v>
      </c>
      <c r="O15" s="1">
        <v>0</v>
      </c>
      <c r="P15" s="1">
        <v>5</v>
      </c>
      <c r="Q15" s="1">
        <v>2</v>
      </c>
      <c r="R15" s="1">
        <v>1</v>
      </c>
      <c r="S15" s="1">
        <v>1</v>
      </c>
      <c r="T15" s="1">
        <v>0</v>
      </c>
      <c r="U15" s="1">
        <v>0</v>
      </c>
      <c r="V15" s="1">
        <v>1</v>
      </c>
      <c r="W15" s="1">
        <v>0</v>
      </c>
    </row>
    <row r="16" spans="1:23" x14ac:dyDescent="0.25">
      <c r="A16" s="2" t="s">
        <v>18</v>
      </c>
      <c r="B16" s="3" t="s">
        <v>21</v>
      </c>
      <c r="C16" s="1">
        <v>121</v>
      </c>
      <c r="D16" s="1">
        <v>93</v>
      </c>
      <c r="E16" s="1">
        <v>28</v>
      </c>
      <c r="F16" s="1">
        <v>16</v>
      </c>
      <c r="G16" s="1">
        <v>4</v>
      </c>
      <c r="H16" s="1">
        <v>19</v>
      </c>
      <c r="I16" s="1">
        <v>6</v>
      </c>
      <c r="J16" s="1">
        <v>13</v>
      </c>
      <c r="K16" s="1">
        <v>3</v>
      </c>
      <c r="L16" s="1">
        <v>10</v>
      </c>
      <c r="M16" s="1">
        <v>6</v>
      </c>
      <c r="N16" s="1">
        <v>9</v>
      </c>
      <c r="O16" s="1">
        <v>5</v>
      </c>
      <c r="P16" s="1">
        <v>10</v>
      </c>
      <c r="Q16" s="1">
        <v>3</v>
      </c>
      <c r="R16" s="1">
        <v>12</v>
      </c>
      <c r="S16" s="1">
        <v>1</v>
      </c>
      <c r="T16" s="1">
        <v>1</v>
      </c>
      <c r="U16" s="1">
        <v>0</v>
      </c>
      <c r="V16" s="1">
        <v>3</v>
      </c>
      <c r="W16" s="1">
        <v>0</v>
      </c>
    </row>
    <row r="17" spans="1:23" x14ac:dyDescent="0.25">
      <c r="A17" s="2" t="s">
        <v>18</v>
      </c>
      <c r="B17" s="3" t="s">
        <v>47</v>
      </c>
      <c r="C17" s="1">
        <v>41</v>
      </c>
      <c r="D17" s="1">
        <v>33</v>
      </c>
      <c r="E17" s="1">
        <v>8</v>
      </c>
      <c r="F17" s="1">
        <v>5</v>
      </c>
      <c r="G17" s="1">
        <v>0</v>
      </c>
      <c r="H17" s="1">
        <v>4</v>
      </c>
      <c r="I17" s="1">
        <v>2</v>
      </c>
      <c r="J17" s="1">
        <v>5</v>
      </c>
      <c r="K17" s="1">
        <v>0</v>
      </c>
      <c r="L17" s="1">
        <v>7</v>
      </c>
      <c r="M17" s="1">
        <v>1</v>
      </c>
      <c r="N17" s="1">
        <v>6</v>
      </c>
      <c r="O17" s="1">
        <v>1</v>
      </c>
      <c r="P17" s="1">
        <v>3</v>
      </c>
      <c r="Q17" s="1">
        <v>2</v>
      </c>
      <c r="R17" s="1">
        <v>2</v>
      </c>
      <c r="S17" s="1">
        <v>1</v>
      </c>
      <c r="T17" s="1">
        <v>0</v>
      </c>
      <c r="U17" s="1">
        <v>1</v>
      </c>
      <c r="V17" s="1">
        <v>1</v>
      </c>
      <c r="W17" s="1">
        <v>0</v>
      </c>
    </row>
    <row r="18" spans="1:23" x14ac:dyDescent="0.25">
      <c r="A18" s="2" t="s">
        <v>18</v>
      </c>
      <c r="B18" s="3" t="s">
        <v>78</v>
      </c>
      <c r="C18" s="1">
        <v>13</v>
      </c>
      <c r="D18" s="1">
        <v>13</v>
      </c>
      <c r="E18" s="1">
        <v>0</v>
      </c>
      <c r="F18" s="1">
        <v>3</v>
      </c>
      <c r="G18" s="1">
        <v>0</v>
      </c>
      <c r="H18" s="1">
        <v>3</v>
      </c>
      <c r="I18" s="1">
        <v>0</v>
      </c>
      <c r="J18" s="1">
        <v>3</v>
      </c>
      <c r="K18" s="1">
        <v>0</v>
      </c>
      <c r="L18" s="1">
        <v>3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x14ac:dyDescent="0.25">
      <c r="A19" s="2" t="s">
        <v>18</v>
      </c>
      <c r="B19" s="3" t="s">
        <v>22</v>
      </c>
      <c r="C19" s="1">
        <v>83</v>
      </c>
      <c r="D19" s="1">
        <v>74</v>
      </c>
      <c r="E19" s="1">
        <v>9</v>
      </c>
      <c r="F19" s="1">
        <v>18</v>
      </c>
      <c r="G19" s="1">
        <v>2</v>
      </c>
      <c r="H19" s="1">
        <v>7</v>
      </c>
      <c r="I19" s="1">
        <v>3</v>
      </c>
      <c r="J19" s="1">
        <v>11</v>
      </c>
      <c r="K19" s="1">
        <v>0</v>
      </c>
      <c r="L19" s="1">
        <v>11</v>
      </c>
      <c r="M19" s="1">
        <v>0</v>
      </c>
      <c r="N19" s="1">
        <v>10</v>
      </c>
      <c r="O19" s="1">
        <v>3</v>
      </c>
      <c r="P19" s="1">
        <v>7</v>
      </c>
      <c r="Q19" s="1">
        <v>0</v>
      </c>
      <c r="R19" s="1">
        <v>9</v>
      </c>
      <c r="S19" s="1">
        <v>0</v>
      </c>
      <c r="T19" s="1">
        <v>1</v>
      </c>
      <c r="U19" s="1">
        <v>0</v>
      </c>
      <c r="V19" s="1">
        <v>0</v>
      </c>
      <c r="W19" s="1">
        <v>1</v>
      </c>
    </row>
    <row r="20" spans="1:23" x14ac:dyDescent="0.25">
      <c r="A20" s="4" t="s">
        <v>18</v>
      </c>
      <c r="B20" s="5" t="s">
        <v>17</v>
      </c>
      <c r="C20" s="6">
        <f>SUM(C13:C19)</f>
        <v>400</v>
      </c>
      <c r="D20" s="6">
        <v>319</v>
      </c>
      <c r="E20" s="6">
        <v>81</v>
      </c>
      <c r="F20" s="6">
        <v>60</v>
      </c>
      <c r="G20" s="6">
        <v>16</v>
      </c>
      <c r="H20" s="6">
        <v>56</v>
      </c>
      <c r="I20" s="6">
        <v>22</v>
      </c>
      <c r="J20" s="6">
        <v>47</v>
      </c>
      <c r="K20" s="6">
        <v>9</v>
      </c>
      <c r="L20" s="6">
        <v>53</v>
      </c>
      <c r="M20" s="6">
        <v>10</v>
      </c>
      <c r="N20" s="6">
        <v>40</v>
      </c>
      <c r="O20" s="6">
        <v>11</v>
      </c>
      <c r="P20" s="6">
        <v>28</v>
      </c>
      <c r="Q20" s="6">
        <v>7</v>
      </c>
      <c r="R20" s="6">
        <v>25</v>
      </c>
      <c r="S20" s="6">
        <v>3</v>
      </c>
      <c r="T20" s="6">
        <v>5</v>
      </c>
      <c r="U20" s="6">
        <v>1</v>
      </c>
      <c r="V20" s="6">
        <v>5</v>
      </c>
      <c r="W20" s="6">
        <v>2</v>
      </c>
    </row>
    <row r="21" spans="1:23" x14ac:dyDescent="0.25">
      <c r="A21" s="2" t="s">
        <v>23</v>
      </c>
      <c r="B21" s="3" t="s">
        <v>24</v>
      </c>
      <c r="C21" s="1">
        <v>57</v>
      </c>
      <c r="D21" s="1">
        <v>34</v>
      </c>
      <c r="E21" s="1">
        <v>23</v>
      </c>
      <c r="F21" s="1">
        <v>8</v>
      </c>
      <c r="G21" s="1">
        <v>4</v>
      </c>
      <c r="H21" s="1">
        <v>4</v>
      </c>
      <c r="I21" s="1">
        <v>5</v>
      </c>
      <c r="J21" s="1">
        <v>4</v>
      </c>
      <c r="K21" s="1">
        <v>6</v>
      </c>
      <c r="L21" s="1">
        <v>7</v>
      </c>
      <c r="M21" s="1">
        <v>3</v>
      </c>
      <c r="N21" s="1">
        <v>3</v>
      </c>
      <c r="O21" s="1">
        <v>2</v>
      </c>
      <c r="P21" s="1">
        <v>4</v>
      </c>
      <c r="Q21" s="1">
        <v>1</v>
      </c>
      <c r="R21" s="1">
        <v>1</v>
      </c>
      <c r="S21" s="1">
        <v>1</v>
      </c>
      <c r="T21" s="1">
        <v>2</v>
      </c>
      <c r="U21" s="1">
        <v>1</v>
      </c>
      <c r="V21" s="1">
        <v>1</v>
      </c>
      <c r="W21" s="1">
        <v>0</v>
      </c>
    </row>
    <row r="22" spans="1:23" x14ac:dyDescent="0.25">
      <c r="A22" s="2" t="s">
        <v>23</v>
      </c>
      <c r="B22" s="3" t="s">
        <v>25</v>
      </c>
      <c r="C22" s="1">
        <v>86</v>
      </c>
      <c r="D22" s="1">
        <v>68</v>
      </c>
      <c r="E22" s="1">
        <v>18</v>
      </c>
      <c r="F22" s="1">
        <v>11</v>
      </c>
      <c r="G22" s="1">
        <v>3</v>
      </c>
      <c r="H22" s="1">
        <v>5</v>
      </c>
      <c r="I22" s="1">
        <v>5</v>
      </c>
      <c r="J22" s="1">
        <v>11</v>
      </c>
      <c r="K22" s="1">
        <v>4</v>
      </c>
      <c r="L22" s="1">
        <v>13</v>
      </c>
      <c r="M22" s="1">
        <v>0</v>
      </c>
      <c r="N22" s="1">
        <v>5</v>
      </c>
      <c r="O22" s="1">
        <v>3</v>
      </c>
      <c r="P22" s="1">
        <v>3</v>
      </c>
      <c r="Q22" s="1">
        <v>1</v>
      </c>
      <c r="R22" s="1">
        <v>18</v>
      </c>
      <c r="S22" s="1">
        <v>2</v>
      </c>
      <c r="T22" s="1">
        <v>0</v>
      </c>
      <c r="U22" s="1">
        <v>0</v>
      </c>
      <c r="V22" s="1">
        <v>2</v>
      </c>
      <c r="W22" s="1">
        <v>0</v>
      </c>
    </row>
    <row r="23" spans="1:23" ht="33" x14ac:dyDescent="0.25">
      <c r="A23" s="2" t="s">
        <v>23</v>
      </c>
      <c r="B23" s="3" t="s">
        <v>72</v>
      </c>
      <c r="C23" s="1">
        <v>10</v>
      </c>
      <c r="D23" s="1">
        <v>6</v>
      </c>
      <c r="E23" s="1">
        <v>4</v>
      </c>
      <c r="F23" s="1">
        <v>1</v>
      </c>
      <c r="G23" s="1">
        <v>2</v>
      </c>
      <c r="H23" s="1">
        <v>2</v>
      </c>
      <c r="I23" s="1">
        <v>2</v>
      </c>
      <c r="J23" s="1">
        <v>3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x14ac:dyDescent="0.25">
      <c r="A24" s="2" t="s">
        <v>23</v>
      </c>
      <c r="B24" s="3" t="s">
        <v>48</v>
      </c>
      <c r="C24" s="1">
        <v>20</v>
      </c>
      <c r="D24" s="1">
        <v>13</v>
      </c>
      <c r="E24" s="1">
        <v>7</v>
      </c>
      <c r="F24" s="1">
        <v>4</v>
      </c>
      <c r="G24" s="1">
        <v>2</v>
      </c>
      <c r="H24" s="1">
        <v>0</v>
      </c>
      <c r="I24" s="1">
        <v>2</v>
      </c>
      <c r="J24" s="1">
        <v>3</v>
      </c>
      <c r="K24" s="1">
        <v>0</v>
      </c>
      <c r="L24" s="1">
        <v>3</v>
      </c>
      <c r="M24" s="1">
        <v>1</v>
      </c>
      <c r="N24" s="1">
        <v>2</v>
      </c>
      <c r="O24" s="1">
        <v>1</v>
      </c>
      <c r="P24" s="1">
        <v>0</v>
      </c>
      <c r="Q24" s="1">
        <v>0</v>
      </c>
      <c r="R24" s="1">
        <v>0</v>
      </c>
      <c r="S24" s="1">
        <v>1</v>
      </c>
      <c r="T24" s="1">
        <v>0</v>
      </c>
      <c r="U24" s="1">
        <v>0</v>
      </c>
      <c r="V24" s="1">
        <v>1</v>
      </c>
      <c r="W24" s="1">
        <v>0</v>
      </c>
    </row>
    <row r="25" spans="1:23" x14ac:dyDescent="0.25">
      <c r="A25" s="4" t="s">
        <v>23</v>
      </c>
      <c r="B25" s="5" t="s">
        <v>17</v>
      </c>
      <c r="C25" s="6">
        <f>SUM(C21:C24)</f>
        <v>173</v>
      </c>
      <c r="D25" s="6">
        <v>121</v>
      </c>
      <c r="E25" s="6">
        <v>52</v>
      </c>
      <c r="F25" s="6">
        <v>24</v>
      </c>
      <c r="G25" s="6">
        <v>11</v>
      </c>
      <c r="H25" s="6">
        <v>11</v>
      </c>
      <c r="I25" s="6">
        <v>14</v>
      </c>
      <c r="J25" s="6">
        <v>21</v>
      </c>
      <c r="K25" s="6">
        <v>10</v>
      </c>
      <c r="L25" s="6">
        <v>23</v>
      </c>
      <c r="M25" s="6">
        <v>4</v>
      </c>
      <c r="N25" s="6">
        <v>10</v>
      </c>
      <c r="O25" s="6">
        <v>6</v>
      </c>
      <c r="P25" s="6">
        <v>7</v>
      </c>
      <c r="Q25" s="6">
        <v>2</v>
      </c>
      <c r="R25" s="6">
        <v>19</v>
      </c>
      <c r="S25" s="6">
        <v>4</v>
      </c>
      <c r="T25" s="6">
        <v>2</v>
      </c>
      <c r="U25" s="6">
        <v>1</v>
      </c>
      <c r="V25" s="6">
        <v>4</v>
      </c>
      <c r="W25" s="6">
        <v>0</v>
      </c>
    </row>
    <row r="26" spans="1:23" x14ac:dyDescent="0.25">
      <c r="A26" s="2" t="s">
        <v>26</v>
      </c>
      <c r="B26" s="3" t="s">
        <v>49</v>
      </c>
      <c r="C26" s="1">
        <v>6</v>
      </c>
      <c r="D26" s="1">
        <v>5</v>
      </c>
      <c r="E26" s="1">
        <v>1</v>
      </c>
      <c r="F26" s="1">
        <v>1</v>
      </c>
      <c r="G26" s="1">
        <v>1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2</v>
      </c>
      <c r="O26" s="1">
        <v>0</v>
      </c>
      <c r="P26" s="1">
        <v>0</v>
      </c>
      <c r="Q26" s="1">
        <v>0</v>
      </c>
      <c r="R26" s="1">
        <v>1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25">
      <c r="A27" s="2" t="s">
        <v>26</v>
      </c>
      <c r="B27" s="3" t="s">
        <v>27</v>
      </c>
      <c r="C27" s="1">
        <v>58</v>
      </c>
      <c r="D27" s="1">
        <v>23</v>
      </c>
      <c r="E27" s="1">
        <v>35</v>
      </c>
      <c r="F27" s="1">
        <v>6</v>
      </c>
      <c r="G27" s="1">
        <v>4</v>
      </c>
      <c r="H27" s="1">
        <v>2</v>
      </c>
      <c r="I27" s="1">
        <v>4</v>
      </c>
      <c r="J27" s="1">
        <v>2</v>
      </c>
      <c r="K27" s="1">
        <v>3</v>
      </c>
      <c r="L27" s="1">
        <v>2</v>
      </c>
      <c r="M27" s="1">
        <v>5</v>
      </c>
      <c r="N27" s="1">
        <v>1</v>
      </c>
      <c r="O27" s="1">
        <v>4</v>
      </c>
      <c r="P27" s="1">
        <v>2</v>
      </c>
      <c r="Q27" s="1">
        <v>4</v>
      </c>
      <c r="R27" s="1">
        <v>8</v>
      </c>
      <c r="S27" s="1">
        <v>11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5">
      <c r="A28" s="2" t="s">
        <v>26</v>
      </c>
      <c r="B28" s="3" t="s">
        <v>50</v>
      </c>
      <c r="C28" s="1">
        <v>17</v>
      </c>
      <c r="D28" s="1">
        <v>10</v>
      </c>
      <c r="E28" s="1">
        <v>7</v>
      </c>
      <c r="F28" s="1">
        <v>1</v>
      </c>
      <c r="G28" s="1">
        <v>1</v>
      </c>
      <c r="H28" s="1">
        <v>2</v>
      </c>
      <c r="I28" s="1">
        <v>3</v>
      </c>
      <c r="J28" s="1">
        <v>1</v>
      </c>
      <c r="K28" s="1">
        <v>0</v>
      </c>
      <c r="L28" s="1">
        <v>0</v>
      </c>
      <c r="M28" s="1">
        <v>0</v>
      </c>
      <c r="N28" s="1">
        <v>1</v>
      </c>
      <c r="O28" s="1">
        <v>1</v>
      </c>
      <c r="P28" s="1">
        <v>2</v>
      </c>
      <c r="Q28" s="1">
        <v>1</v>
      </c>
      <c r="R28" s="1">
        <v>3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25">
      <c r="A29" s="2" t="s">
        <v>26</v>
      </c>
      <c r="B29" s="3" t="s">
        <v>51</v>
      </c>
      <c r="C29" s="1">
        <v>17</v>
      </c>
      <c r="D29" s="1">
        <v>9</v>
      </c>
      <c r="E29" s="1">
        <v>8</v>
      </c>
      <c r="F29" s="1">
        <v>2</v>
      </c>
      <c r="G29" s="1">
        <v>0</v>
      </c>
      <c r="H29" s="1">
        <v>1</v>
      </c>
      <c r="I29" s="1">
        <v>2</v>
      </c>
      <c r="J29" s="1">
        <v>2</v>
      </c>
      <c r="K29" s="1">
        <v>2</v>
      </c>
      <c r="L29" s="1">
        <v>0</v>
      </c>
      <c r="M29" s="1">
        <v>0</v>
      </c>
      <c r="N29" s="1">
        <v>2</v>
      </c>
      <c r="O29" s="1">
        <v>2</v>
      </c>
      <c r="P29" s="1">
        <v>2</v>
      </c>
      <c r="Q29" s="1">
        <v>2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5">
      <c r="A30" s="2" t="s">
        <v>26</v>
      </c>
      <c r="B30" s="3" t="s">
        <v>52</v>
      </c>
      <c r="C30" s="1">
        <v>1</v>
      </c>
      <c r="D30" s="1">
        <v>1</v>
      </c>
      <c r="E30" s="1">
        <v>0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25">
      <c r="A31" s="2" t="s">
        <v>26</v>
      </c>
      <c r="B31" s="3" t="s">
        <v>53</v>
      </c>
      <c r="C31" s="1">
        <v>15</v>
      </c>
      <c r="D31" s="1">
        <v>7</v>
      </c>
      <c r="E31" s="1">
        <v>8</v>
      </c>
      <c r="F31" s="1">
        <v>2</v>
      </c>
      <c r="G31" s="1">
        <v>0</v>
      </c>
      <c r="H31" s="1">
        <v>1</v>
      </c>
      <c r="I31" s="1">
        <v>0</v>
      </c>
      <c r="J31" s="1">
        <v>0</v>
      </c>
      <c r="K31" s="1">
        <v>2</v>
      </c>
      <c r="L31" s="1">
        <v>0</v>
      </c>
      <c r="M31" s="1">
        <v>2</v>
      </c>
      <c r="N31" s="1">
        <v>2</v>
      </c>
      <c r="O31" s="1">
        <v>1</v>
      </c>
      <c r="P31" s="1">
        <v>1</v>
      </c>
      <c r="Q31" s="1">
        <v>1</v>
      </c>
      <c r="R31" s="1">
        <v>1</v>
      </c>
      <c r="S31" s="1">
        <v>2</v>
      </c>
      <c r="T31" s="1">
        <v>0</v>
      </c>
      <c r="U31" s="1">
        <v>0</v>
      </c>
      <c r="V31" s="1">
        <v>0</v>
      </c>
      <c r="W31" s="1">
        <v>0</v>
      </c>
    </row>
    <row r="32" spans="1:23" x14ac:dyDescent="0.25">
      <c r="A32" s="2" t="s">
        <v>26</v>
      </c>
      <c r="B32" s="3" t="s">
        <v>54</v>
      </c>
      <c r="C32" s="1">
        <v>19</v>
      </c>
      <c r="D32" s="1">
        <v>8</v>
      </c>
      <c r="E32" s="1">
        <v>11</v>
      </c>
      <c r="F32" s="1">
        <v>1</v>
      </c>
      <c r="G32" s="1">
        <v>3</v>
      </c>
      <c r="H32" s="1">
        <v>1</v>
      </c>
      <c r="I32" s="1">
        <v>1</v>
      </c>
      <c r="J32" s="1">
        <v>1</v>
      </c>
      <c r="K32" s="1">
        <v>0</v>
      </c>
      <c r="L32" s="1">
        <v>2</v>
      </c>
      <c r="M32" s="1">
        <v>1</v>
      </c>
      <c r="N32" s="1">
        <v>1</v>
      </c>
      <c r="O32" s="1">
        <v>5</v>
      </c>
      <c r="P32" s="1">
        <v>1</v>
      </c>
      <c r="Q32" s="1">
        <v>1</v>
      </c>
      <c r="R32" s="1">
        <v>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5">
      <c r="A33" s="4" t="s">
        <v>26</v>
      </c>
      <c r="B33" s="5" t="s">
        <v>17</v>
      </c>
      <c r="C33" s="6">
        <f>SUM(C26:C32)</f>
        <v>133</v>
      </c>
      <c r="D33" s="6">
        <v>63</v>
      </c>
      <c r="E33" s="6">
        <v>70</v>
      </c>
      <c r="F33" s="6">
        <v>14</v>
      </c>
      <c r="G33" s="6">
        <v>9</v>
      </c>
      <c r="H33" s="6">
        <v>8</v>
      </c>
      <c r="I33" s="6">
        <v>10</v>
      </c>
      <c r="J33" s="6">
        <v>6</v>
      </c>
      <c r="K33" s="6">
        <v>7</v>
      </c>
      <c r="L33" s="6">
        <v>4</v>
      </c>
      <c r="M33" s="6">
        <v>8</v>
      </c>
      <c r="N33" s="6">
        <v>9</v>
      </c>
      <c r="O33" s="6">
        <v>13</v>
      </c>
      <c r="P33" s="6">
        <v>8</v>
      </c>
      <c r="Q33" s="6">
        <v>9</v>
      </c>
      <c r="R33" s="6">
        <v>14</v>
      </c>
      <c r="S33" s="6">
        <v>14</v>
      </c>
      <c r="T33" s="6">
        <v>0</v>
      </c>
      <c r="U33" s="6">
        <v>0</v>
      </c>
      <c r="V33" s="6">
        <v>0</v>
      </c>
      <c r="W33" s="6">
        <v>0</v>
      </c>
    </row>
    <row r="34" spans="1:23" x14ac:dyDescent="0.25">
      <c r="A34" s="2" t="s">
        <v>28</v>
      </c>
      <c r="B34" s="3" t="s">
        <v>73</v>
      </c>
      <c r="C34" s="1">
        <v>7</v>
      </c>
      <c r="D34" s="1">
        <v>3</v>
      </c>
      <c r="E34" s="1">
        <v>4</v>
      </c>
      <c r="F34" s="1">
        <v>0</v>
      </c>
      <c r="G34" s="1">
        <v>0</v>
      </c>
      <c r="H34" s="1">
        <v>0</v>
      </c>
      <c r="I34" s="1">
        <v>1</v>
      </c>
      <c r="J34" s="1">
        <v>1</v>
      </c>
      <c r="K34" s="1">
        <v>1</v>
      </c>
      <c r="L34" s="1">
        <v>0</v>
      </c>
      <c r="M34" s="1">
        <v>0</v>
      </c>
      <c r="N34" s="1">
        <v>1</v>
      </c>
      <c r="O34" s="1">
        <v>0</v>
      </c>
      <c r="P34" s="1">
        <v>1</v>
      </c>
      <c r="Q34" s="1">
        <v>1</v>
      </c>
      <c r="R34" s="1">
        <v>0</v>
      </c>
      <c r="S34" s="1">
        <v>1</v>
      </c>
      <c r="T34" s="1">
        <v>0</v>
      </c>
      <c r="U34" s="1">
        <v>0</v>
      </c>
      <c r="V34" s="1">
        <v>0</v>
      </c>
      <c r="W34" s="1">
        <v>0</v>
      </c>
    </row>
    <row r="35" spans="1:23" x14ac:dyDescent="0.25">
      <c r="A35" s="2" t="s">
        <v>28</v>
      </c>
      <c r="B35" s="3" t="s">
        <v>55</v>
      </c>
      <c r="C35" s="1">
        <v>36</v>
      </c>
      <c r="D35" s="1">
        <v>22</v>
      </c>
      <c r="E35" s="1">
        <v>14</v>
      </c>
      <c r="F35" s="1">
        <v>5</v>
      </c>
      <c r="G35" s="1">
        <v>4</v>
      </c>
      <c r="H35" s="1">
        <v>2</v>
      </c>
      <c r="I35" s="1">
        <v>1</v>
      </c>
      <c r="J35" s="1">
        <v>3</v>
      </c>
      <c r="K35" s="1">
        <v>3</v>
      </c>
      <c r="L35" s="1">
        <v>4</v>
      </c>
      <c r="M35" s="1">
        <v>1</v>
      </c>
      <c r="N35" s="1">
        <v>6</v>
      </c>
      <c r="O35" s="1">
        <v>0</v>
      </c>
      <c r="P35" s="1">
        <v>1</v>
      </c>
      <c r="Q35" s="1">
        <v>0</v>
      </c>
      <c r="R35" s="1">
        <v>1</v>
      </c>
      <c r="S35" s="1">
        <v>5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5">
      <c r="A36" s="2" t="s">
        <v>28</v>
      </c>
      <c r="B36" s="3" t="s">
        <v>56</v>
      </c>
      <c r="C36" s="1">
        <v>39</v>
      </c>
      <c r="D36" s="1">
        <v>25</v>
      </c>
      <c r="E36" s="1">
        <v>14</v>
      </c>
      <c r="F36" s="1">
        <v>4</v>
      </c>
      <c r="G36" s="1">
        <v>1</v>
      </c>
      <c r="H36" s="1">
        <v>5</v>
      </c>
      <c r="I36" s="1">
        <v>3</v>
      </c>
      <c r="J36" s="1">
        <v>2</v>
      </c>
      <c r="K36" s="1">
        <v>2</v>
      </c>
      <c r="L36" s="1">
        <v>3</v>
      </c>
      <c r="M36" s="1">
        <v>3</v>
      </c>
      <c r="N36" s="1">
        <v>5</v>
      </c>
      <c r="O36" s="1">
        <v>3</v>
      </c>
      <c r="P36" s="1">
        <v>1</v>
      </c>
      <c r="Q36" s="1">
        <v>0</v>
      </c>
      <c r="R36" s="1">
        <v>5</v>
      </c>
      <c r="S36" s="1">
        <v>2</v>
      </c>
      <c r="T36" s="1">
        <v>0</v>
      </c>
      <c r="U36" s="1">
        <v>0</v>
      </c>
      <c r="V36" s="1">
        <v>0</v>
      </c>
      <c r="W36" s="1">
        <v>0</v>
      </c>
    </row>
    <row r="37" spans="1:23" x14ac:dyDescent="0.25">
      <c r="A37" s="2" t="s">
        <v>28</v>
      </c>
      <c r="B37" s="3" t="s">
        <v>57</v>
      </c>
      <c r="C37" s="1">
        <v>31</v>
      </c>
      <c r="D37" s="1">
        <v>22</v>
      </c>
      <c r="E37" s="1">
        <v>9</v>
      </c>
      <c r="F37" s="1">
        <v>5</v>
      </c>
      <c r="G37" s="1">
        <v>1</v>
      </c>
      <c r="H37" s="1">
        <v>3</v>
      </c>
      <c r="I37" s="1">
        <v>1</v>
      </c>
      <c r="J37" s="1">
        <v>2</v>
      </c>
      <c r="K37" s="1">
        <v>0</v>
      </c>
      <c r="L37" s="1">
        <v>4</v>
      </c>
      <c r="M37" s="1">
        <v>2</v>
      </c>
      <c r="N37" s="1">
        <v>3</v>
      </c>
      <c r="O37" s="1">
        <v>3</v>
      </c>
      <c r="P37" s="1">
        <v>3</v>
      </c>
      <c r="Q37" s="1">
        <v>1</v>
      </c>
      <c r="R37" s="1">
        <v>2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</row>
    <row r="38" spans="1:23" x14ac:dyDescent="0.25">
      <c r="A38" s="2" t="s">
        <v>28</v>
      </c>
      <c r="B38" s="3" t="s">
        <v>58</v>
      </c>
      <c r="C38" s="1">
        <v>23</v>
      </c>
      <c r="D38" s="1">
        <v>9</v>
      </c>
      <c r="E38" s="1">
        <v>14</v>
      </c>
      <c r="F38" s="1">
        <v>1</v>
      </c>
      <c r="G38" s="1">
        <v>2</v>
      </c>
      <c r="H38" s="1">
        <v>2</v>
      </c>
      <c r="I38" s="1">
        <v>3</v>
      </c>
      <c r="J38" s="1">
        <v>0</v>
      </c>
      <c r="K38" s="1">
        <v>2</v>
      </c>
      <c r="L38" s="1">
        <v>1</v>
      </c>
      <c r="M38" s="1">
        <v>2</v>
      </c>
      <c r="N38" s="1">
        <v>3</v>
      </c>
      <c r="O38" s="1">
        <v>0</v>
      </c>
      <c r="P38" s="1">
        <v>0</v>
      </c>
      <c r="Q38" s="1">
        <v>4</v>
      </c>
      <c r="R38" s="1">
        <v>2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</row>
    <row r="39" spans="1:23" x14ac:dyDescent="0.25">
      <c r="A39" s="2" t="s">
        <v>28</v>
      </c>
      <c r="B39" s="3" t="s">
        <v>59</v>
      </c>
      <c r="C39" s="1">
        <v>10</v>
      </c>
      <c r="D39" s="1">
        <v>6</v>
      </c>
      <c r="E39" s="1">
        <v>4</v>
      </c>
      <c r="F39" s="1">
        <v>1</v>
      </c>
      <c r="G39" s="1">
        <v>2</v>
      </c>
      <c r="H39" s="1">
        <v>2</v>
      </c>
      <c r="I39" s="1">
        <v>0</v>
      </c>
      <c r="J39" s="1">
        <v>1</v>
      </c>
      <c r="K39" s="1">
        <v>2</v>
      </c>
      <c r="L39" s="1">
        <v>1</v>
      </c>
      <c r="M39" s="1">
        <v>0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x14ac:dyDescent="0.25">
      <c r="A40" s="4" t="s">
        <v>28</v>
      </c>
      <c r="B40" s="5" t="s">
        <v>17</v>
      </c>
      <c r="C40" s="6">
        <f>SUM(C34:C39)</f>
        <v>146</v>
      </c>
      <c r="D40" s="6">
        <v>87</v>
      </c>
      <c r="E40" s="6">
        <v>59</v>
      </c>
      <c r="F40" s="6">
        <v>16</v>
      </c>
      <c r="G40" s="6">
        <v>10</v>
      </c>
      <c r="H40" s="6">
        <v>14</v>
      </c>
      <c r="I40" s="6">
        <v>9</v>
      </c>
      <c r="J40" s="6">
        <v>9</v>
      </c>
      <c r="K40" s="6">
        <v>10</v>
      </c>
      <c r="L40" s="6">
        <v>13</v>
      </c>
      <c r="M40" s="6">
        <v>8</v>
      </c>
      <c r="N40" s="6">
        <v>19</v>
      </c>
      <c r="O40" s="6">
        <v>6</v>
      </c>
      <c r="P40" s="6">
        <v>6</v>
      </c>
      <c r="Q40" s="6">
        <v>6</v>
      </c>
      <c r="R40" s="6">
        <v>10</v>
      </c>
      <c r="S40" s="6">
        <v>10</v>
      </c>
      <c r="T40" s="6">
        <v>0</v>
      </c>
      <c r="U40" s="6">
        <v>0</v>
      </c>
      <c r="V40" s="6">
        <v>0</v>
      </c>
      <c r="W40" s="6">
        <v>0</v>
      </c>
    </row>
    <row r="41" spans="1:23" x14ac:dyDescent="0.25">
      <c r="A41" s="2" t="s">
        <v>29</v>
      </c>
      <c r="B41" s="3" t="s">
        <v>60</v>
      </c>
      <c r="C41" s="1">
        <v>21</v>
      </c>
      <c r="D41" s="1">
        <v>17</v>
      </c>
      <c r="E41" s="1">
        <v>4</v>
      </c>
      <c r="F41" s="1">
        <v>1</v>
      </c>
      <c r="G41" s="1">
        <v>1</v>
      </c>
      <c r="H41" s="1">
        <v>4</v>
      </c>
      <c r="I41" s="1">
        <v>0</v>
      </c>
      <c r="J41" s="1">
        <v>0</v>
      </c>
      <c r="K41" s="1">
        <v>1</v>
      </c>
      <c r="L41" s="1">
        <v>5</v>
      </c>
      <c r="M41" s="1">
        <v>1</v>
      </c>
      <c r="N41" s="1">
        <v>2</v>
      </c>
      <c r="O41" s="1">
        <v>0</v>
      </c>
      <c r="P41" s="1">
        <v>4</v>
      </c>
      <c r="Q41" s="1">
        <v>1</v>
      </c>
      <c r="R41" s="1">
        <v>1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</row>
    <row r="42" spans="1:23" x14ac:dyDescent="0.25">
      <c r="A42" s="2" t="s">
        <v>29</v>
      </c>
      <c r="B42" s="3" t="s">
        <v>30</v>
      </c>
      <c r="C42" s="1">
        <v>64</v>
      </c>
      <c r="D42" s="1">
        <v>53</v>
      </c>
      <c r="E42" s="1">
        <v>11</v>
      </c>
      <c r="F42" s="1">
        <v>9</v>
      </c>
      <c r="G42" s="1">
        <v>2</v>
      </c>
      <c r="H42" s="1">
        <v>15</v>
      </c>
      <c r="I42" s="1">
        <v>1</v>
      </c>
      <c r="J42" s="1">
        <v>5</v>
      </c>
      <c r="K42" s="1">
        <v>4</v>
      </c>
      <c r="L42" s="1">
        <v>6</v>
      </c>
      <c r="M42" s="1">
        <v>2</v>
      </c>
      <c r="N42" s="1">
        <v>10</v>
      </c>
      <c r="O42" s="1">
        <v>1</v>
      </c>
      <c r="P42" s="1">
        <v>2</v>
      </c>
      <c r="Q42" s="1">
        <v>0</v>
      </c>
      <c r="R42" s="1">
        <v>6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</row>
    <row r="43" spans="1:23" x14ac:dyDescent="0.25">
      <c r="A43" s="2" t="s">
        <v>29</v>
      </c>
      <c r="B43" s="3" t="s">
        <v>31</v>
      </c>
      <c r="C43" s="1">
        <v>78</v>
      </c>
      <c r="D43" s="1">
        <v>70</v>
      </c>
      <c r="E43" s="1">
        <v>8</v>
      </c>
      <c r="F43" s="1">
        <v>16</v>
      </c>
      <c r="G43" s="1">
        <v>1</v>
      </c>
      <c r="H43" s="1">
        <v>13</v>
      </c>
      <c r="I43" s="1">
        <v>0</v>
      </c>
      <c r="J43" s="1">
        <v>14</v>
      </c>
      <c r="K43" s="1">
        <v>0</v>
      </c>
      <c r="L43" s="1">
        <v>9</v>
      </c>
      <c r="M43" s="1">
        <v>2</v>
      </c>
      <c r="N43" s="1">
        <v>7</v>
      </c>
      <c r="O43" s="1">
        <v>3</v>
      </c>
      <c r="P43" s="1">
        <v>5</v>
      </c>
      <c r="Q43" s="1">
        <v>1</v>
      </c>
      <c r="R43" s="1">
        <v>6</v>
      </c>
      <c r="S43" s="1">
        <v>0</v>
      </c>
      <c r="T43" s="1">
        <v>0</v>
      </c>
      <c r="U43" s="1">
        <v>0</v>
      </c>
      <c r="V43" s="1">
        <v>0</v>
      </c>
      <c r="W43" s="1">
        <v>1</v>
      </c>
    </row>
    <row r="44" spans="1:23" x14ac:dyDescent="0.25">
      <c r="A44" s="2" t="s">
        <v>29</v>
      </c>
      <c r="B44" s="3" t="s">
        <v>61</v>
      </c>
      <c r="C44" s="1">
        <v>42</v>
      </c>
      <c r="D44" s="1">
        <v>38</v>
      </c>
      <c r="E44" s="1">
        <v>4</v>
      </c>
      <c r="F44" s="1">
        <v>5</v>
      </c>
      <c r="G44" s="1">
        <v>2</v>
      </c>
      <c r="H44" s="1">
        <v>10</v>
      </c>
      <c r="I44" s="1">
        <v>1</v>
      </c>
      <c r="J44" s="1">
        <v>7</v>
      </c>
      <c r="K44" s="1">
        <v>0</v>
      </c>
      <c r="L44" s="1">
        <v>3</v>
      </c>
      <c r="M44" s="1">
        <v>0</v>
      </c>
      <c r="N44" s="1">
        <v>5</v>
      </c>
      <c r="O44" s="1">
        <v>0</v>
      </c>
      <c r="P44" s="1">
        <v>3</v>
      </c>
      <c r="Q44" s="1">
        <v>1</v>
      </c>
      <c r="R44" s="1">
        <v>2</v>
      </c>
      <c r="S44" s="1">
        <v>0</v>
      </c>
      <c r="T44" s="1">
        <v>1</v>
      </c>
      <c r="U44" s="1">
        <v>0</v>
      </c>
      <c r="V44" s="1">
        <v>2</v>
      </c>
      <c r="W44" s="1">
        <v>0</v>
      </c>
    </row>
    <row r="45" spans="1:23" x14ac:dyDescent="0.25">
      <c r="A45" s="2" t="s">
        <v>29</v>
      </c>
      <c r="B45" s="3" t="s">
        <v>62</v>
      </c>
      <c r="C45" s="1">
        <v>28</v>
      </c>
      <c r="D45" s="1">
        <v>23</v>
      </c>
      <c r="E45" s="1">
        <v>5</v>
      </c>
      <c r="F45" s="1">
        <v>5</v>
      </c>
      <c r="G45" s="1">
        <v>0</v>
      </c>
      <c r="H45" s="1">
        <v>7</v>
      </c>
      <c r="I45" s="1">
        <v>1</v>
      </c>
      <c r="J45" s="1">
        <v>2</v>
      </c>
      <c r="K45" s="1">
        <v>2</v>
      </c>
      <c r="L45" s="1">
        <v>4</v>
      </c>
      <c r="M45" s="1">
        <v>1</v>
      </c>
      <c r="N45" s="1">
        <v>1</v>
      </c>
      <c r="O45" s="1">
        <v>1</v>
      </c>
      <c r="P45" s="1">
        <v>4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</row>
    <row r="46" spans="1:23" x14ac:dyDescent="0.25">
      <c r="A46" s="2" t="s">
        <v>29</v>
      </c>
      <c r="B46" s="3" t="s">
        <v>63</v>
      </c>
      <c r="C46" s="1">
        <v>26</v>
      </c>
      <c r="D46" s="1">
        <v>21</v>
      </c>
      <c r="E46" s="1">
        <v>5</v>
      </c>
      <c r="F46" s="1">
        <v>4</v>
      </c>
      <c r="G46" s="1">
        <v>3</v>
      </c>
      <c r="H46" s="1">
        <v>4</v>
      </c>
      <c r="I46" s="1">
        <v>1</v>
      </c>
      <c r="J46" s="1">
        <v>5</v>
      </c>
      <c r="K46" s="1">
        <v>1</v>
      </c>
      <c r="L46" s="1">
        <v>5</v>
      </c>
      <c r="M46" s="1">
        <v>0</v>
      </c>
      <c r="N46" s="1">
        <v>0</v>
      </c>
      <c r="O46" s="1">
        <v>0</v>
      </c>
      <c r="P46" s="1">
        <v>2</v>
      </c>
      <c r="Q46" s="1">
        <v>0</v>
      </c>
      <c r="R46" s="1">
        <v>1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</row>
    <row r="47" spans="1:23" ht="33" x14ac:dyDescent="0.25">
      <c r="A47" s="2" t="s">
        <v>29</v>
      </c>
      <c r="B47" s="3" t="s">
        <v>74</v>
      </c>
      <c r="C47" s="1">
        <v>17</v>
      </c>
      <c r="D47" s="1">
        <v>11</v>
      </c>
      <c r="E47" s="1">
        <v>6</v>
      </c>
      <c r="F47" s="1">
        <v>3</v>
      </c>
      <c r="G47" s="1">
        <v>1</v>
      </c>
      <c r="H47" s="1">
        <v>2</v>
      </c>
      <c r="I47" s="1">
        <v>0</v>
      </c>
      <c r="J47" s="1">
        <v>2</v>
      </c>
      <c r="K47" s="1">
        <v>2</v>
      </c>
      <c r="L47" s="1">
        <v>0</v>
      </c>
      <c r="M47" s="1">
        <v>2</v>
      </c>
      <c r="N47" s="1">
        <v>4</v>
      </c>
      <c r="O47" s="1">
        <v>0</v>
      </c>
      <c r="P47" s="1">
        <v>0</v>
      </c>
      <c r="Q47" s="1">
        <v>0</v>
      </c>
      <c r="R47" s="1">
        <v>0</v>
      </c>
      <c r="S47" s="1">
        <v>1</v>
      </c>
      <c r="T47" s="1">
        <v>0</v>
      </c>
      <c r="U47" s="1">
        <v>0</v>
      </c>
      <c r="V47" s="1">
        <v>0</v>
      </c>
      <c r="W47" s="1">
        <v>0</v>
      </c>
    </row>
    <row r="48" spans="1:23" x14ac:dyDescent="0.25">
      <c r="A48" s="4" t="s">
        <v>29</v>
      </c>
      <c r="B48" s="5" t="s">
        <v>17</v>
      </c>
      <c r="C48" s="6">
        <f>SUM(C41:C47)</f>
        <v>276</v>
      </c>
      <c r="D48" s="6">
        <v>233</v>
      </c>
      <c r="E48" s="6">
        <v>43</v>
      </c>
      <c r="F48" s="6">
        <v>43</v>
      </c>
      <c r="G48" s="6">
        <v>10</v>
      </c>
      <c r="H48" s="6">
        <v>55</v>
      </c>
      <c r="I48" s="6">
        <v>4</v>
      </c>
      <c r="J48" s="6">
        <v>35</v>
      </c>
      <c r="K48" s="6">
        <v>10</v>
      </c>
      <c r="L48" s="6">
        <v>32</v>
      </c>
      <c r="M48" s="6">
        <v>8</v>
      </c>
      <c r="N48" s="6">
        <v>29</v>
      </c>
      <c r="O48" s="6">
        <v>5</v>
      </c>
      <c r="P48" s="6">
        <v>20</v>
      </c>
      <c r="Q48" s="6">
        <v>3</v>
      </c>
      <c r="R48" s="6">
        <v>16</v>
      </c>
      <c r="S48" s="6">
        <v>2</v>
      </c>
      <c r="T48" s="6">
        <v>1</v>
      </c>
      <c r="U48" s="6">
        <v>0</v>
      </c>
      <c r="V48" s="6">
        <v>2</v>
      </c>
      <c r="W48" s="6">
        <v>1</v>
      </c>
    </row>
    <row r="49" spans="1:23" x14ac:dyDescent="0.25">
      <c r="A49" s="2" t="s">
        <v>32</v>
      </c>
      <c r="B49" s="3" t="s">
        <v>33</v>
      </c>
      <c r="C49" s="1">
        <v>11</v>
      </c>
      <c r="D49" s="1">
        <v>5</v>
      </c>
      <c r="E49" s="1">
        <v>6</v>
      </c>
      <c r="F49" s="1">
        <v>1</v>
      </c>
      <c r="G49" s="1">
        <v>0</v>
      </c>
      <c r="H49" s="1">
        <v>1</v>
      </c>
      <c r="I49" s="1">
        <v>2</v>
      </c>
      <c r="J49" s="1">
        <v>0</v>
      </c>
      <c r="K49" s="1">
        <v>0</v>
      </c>
      <c r="L49" s="1">
        <v>1</v>
      </c>
      <c r="M49" s="1">
        <v>0</v>
      </c>
      <c r="N49" s="1">
        <v>0</v>
      </c>
      <c r="O49" s="1">
        <v>4</v>
      </c>
      <c r="P49" s="1">
        <v>0</v>
      </c>
      <c r="Q49" s="1">
        <v>0</v>
      </c>
      <c r="R49" s="1">
        <v>2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</row>
    <row r="50" spans="1:23" x14ac:dyDescent="0.25">
      <c r="A50" s="2" t="s">
        <v>32</v>
      </c>
      <c r="B50" s="3" t="s">
        <v>64</v>
      </c>
      <c r="C50" s="1">
        <v>17</v>
      </c>
      <c r="D50" s="1">
        <v>12</v>
      </c>
      <c r="E50" s="1">
        <v>5</v>
      </c>
      <c r="F50" s="1">
        <v>0</v>
      </c>
      <c r="G50" s="1">
        <v>2</v>
      </c>
      <c r="H50" s="1">
        <v>1</v>
      </c>
      <c r="I50" s="1">
        <v>1</v>
      </c>
      <c r="J50" s="1">
        <v>4</v>
      </c>
      <c r="K50" s="1">
        <v>0</v>
      </c>
      <c r="L50" s="1">
        <v>3</v>
      </c>
      <c r="M50" s="1">
        <v>0</v>
      </c>
      <c r="N50" s="1">
        <v>2</v>
      </c>
      <c r="O50" s="1">
        <v>2</v>
      </c>
      <c r="P50" s="1">
        <v>2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</row>
    <row r="51" spans="1:23" x14ac:dyDescent="0.25">
      <c r="A51" s="2" t="s">
        <v>32</v>
      </c>
      <c r="B51" s="3" t="s">
        <v>65</v>
      </c>
      <c r="C51" s="1">
        <v>18</v>
      </c>
      <c r="D51" s="1">
        <v>11</v>
      </c>
      <c r="E51" s="1">
        <v>7</v>
      </c>
      <c r="F51" s="1">
        <v>2</v>
      </c>
      <c r="G51" s="1">
        <v>2</v>
      </c>
      <c r="H51" s="1">
        <v>3</v>
      </c>
      <c r="I51" s="1">
        <v>0</v>
      </c>
      <c r="J51" s="1">
        <v>3</v>
      </c>
      <c r="K51" s="1">
        <v>3</v>
      </c>
      <c r="L51" s="1">
        <v>0</v>
      </c>
      <c r="M51" s="1">
        <v>2</v>
      </c>
      <c r="N51" s="1">
        <v>0</v>
      </c>
      <c r="O51" s="1">
        <v>0</v>
      </c>
      <c r="P51" s="1">
        <v>1</v>
      </c>
      <c r="Q51" s="1">
        <v>0</v>
      </c>
      <c r="R51" s="1">
        <v>2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</row>
    <row r="52" spans="1:23" x14ac:dyDescent="0.25">
      <c r="A52" s="2" t="s">
        <v>32</v>
      </c>
      <c r="B52" s="3" t="s">
        <v>34</v>
      </c>
      <c r="C52" s="1">
        <v>6</v>
      </c>
      <c r="D52" s="1">
        <v>3</v>
      </c>
      <c r="E52" s="1">
        <v>3</v>
      </c>
      <c r="F52" s="1">
        <v>1</v>
      </c>
      <c r="G52" s="1">
        <v>2</v>
      </c>
      <c r="H52" s="1">
        <v>0</v>
      </c>
      <c r="I52" s="1">
        <v>0</v>
      </c>
      <c r="J52" s="1">
        <v>0</v>
      </c>
      <c r="K52" s="1">
        <v>1</v>
      </c>
      <c r="L52" s="1">
        <v>2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</row>
    <row r="53" spans="1:23" x14ac:dyDescent="0.25">
      <c r="A53" s="2" t="s">
        <v>32</v>
      </c>
      <c r="B53" s="3" t="s">
        <v>66</v>
      </c>
      <c r="C53" s="1">
        <v>24</v>
      </c>
      <c r="D53" s="1">
        <v>12</v>
      </c>
      <c r="E53" s="1">
        <v>12</v>
      </c>
      <c r="F53" s="1">
        <v>2</v>
      </c>
      <c r="G53" s="1">
        <v>1</v>
      </c>
      <c r="H53" s="1">
        <v>3</v>
      </c>
      <c r="I53" s="1">
        <v>2</v>
      </c>
      <c r="J53" s="1">
        <v>2</v>
      </c>
      <c r="K53" s="1">
        <v>1</v>
      </c>
      <c r="L53" s="1">
        <v>2</v>
      </c>
      <c r="M53" s="1">
        <v>1</v>
      </c>
      <c r="N53" s="1">
        <v>1</v>
      </c>
      <c r="O53" s="1">
        <v>2</v>
      </c>
      <c r="P53" s="1">
        <v>0</v>
      </c>
      <c r="Q53" s="1">
        <v>3</v>
      </c>
      <c r="R53" s="1">
        <v>2</v>
      </c>
      <c r="S53" s="1">
        <v>0</v>
      </c>
      <c r="T53" s="1">
        <v>0</v>
      </c>
      <c r="U53" s="1">
        <v>2</v>
      </c>
      <c r="V53" s="1">
        <v>0</v>
      </c>
      <c r="W53" s="1">
        <v>0</v>
      </c>
    </row>
    <row r="54" spans="1:23" x14ac:dyDescent="0.25">
      <c r="A54" s="4" t="s">
        <v>32</v>
      </c>
      <c r="B54" s="5" t="s">
        <v>17</v>
      </c>
      <c r="C54" s="6">
        <f>SUM(C49:C53)</f>
        <v>76</v>
      </c>
      <c r="D54" s="6">
        <v>43</v>
      </c>
      <c r="E54" s="6">
        <v>33</v>
      </c>
      <c r="F54" s="6">
        <v>6</v>
      </c>
      <c r="G54" s="6">
        <v>7</v>
      </c>
      <c r="H54" s="6">
        <v>8</v>
      </c>
      <c r="I54" s="6">
        <v>5</v>
      </c>
      <c r="J54" s="6">
        <v>9</v>
      </c>
      <c r="K54" s="6">
        <v>5</v>
      </c>
      <c r="L54" s="6">
        <v>8</v>
      </c>
      <c r="M54" s="6">
        <v>3</v>
      </c>
      <c r="N54" s="6">
        <v>3</v>
      </c>
      <c r="O54" s="6">
        <v>8</v>
      </c>
      <c r="P54" s="6">
        <v>3</v>
      </c>
      <c r="Q54" s="6">
        <v>3</v>
      </c>
      <c r="R54" s="6">
        <v>6</v>
      </c>
      <c r="S54" s="6">
        <v>0</v>
      </c>
      <c r="T54" s="6">
        <v>0</v>
      </c>
      <c r="U54" s="6">
        <v>2</v>
      </c>
      <c r="V54" s="6">
        <v>0</v>
      </c>
      <c r="W54" s="6">
        <v>0</v>
      </c>
    </row>
    <row r="55" spans="1:23" x14ac:dyDescent="0.25">
      <c r="A55" s="2" t="s">
        <v>35</v>
      </c>
      <c r="B55" s="3" t="s">
        <v>36</v>
      </c>
      <c r="C55" s="1">
        <f>SUM(D55:E55)</f>
        <v>63</v>
      </c>
      <c r="D55" s="1">
        <f t="shared" ref="D55:E57" si="0">SUM(F55,H55,J55,L55,N55,P55,R55,T55,V55)</f>
        <v>21</v>
      </c>
      <c r="E55" s="1">
        <f t="shared" si="0"/>
        <v>42</v>
      </c>
      <c r="F55" s="1">
        <v>4</v>
      </c>
      <c r="G55" s="1">
        <v>7</v>
      </c>
      <c r="H55" s="1">
        <v>3</v>
      </c>
      <c r="I55" s="1">
        <v>8</v>
      </c>
      <c r="J55" s="1">
        <v>4</v>
      </c>
      <c r="K55" s="1">
        <v>3</v>
      </c>
      <c r="L55" s="1">
        <v>3</v>
      </c>
      <c r="M55" s="1">
        <v>10</v>
      </c>
      <c r="N55" s="1">
        <v>2</v>
      </c>
      <c r="O55" s="1">
        <v>6</v>
      </c>
      <c r="P55" s="1">
        <v>2</v>
      </c>
      <c r="Q55" s="1">
        <v>0</v>
      </c>
      <c r="R55" s="1">
        <v>1</v>
      </c>
      <c r="S55" s="1">
        <v>5</v>
      </c>
      <c r="T55" s="1">
        <v>2</v>
      </c>
      <c r="U55" s="1">
        <v>0</v>
      </c>
      <c r="V55" s="1">
        <v>0</v>
      </c>
      <c r="W55" s="1">
        <v>3</v>
      </c>
    </row>
    <row r="56" spans="1:23" x14ac:dyDescent="0.25">
      <c r="A56" s="2" t="s">
        <v>35</v>
      </c>
      <c r="B56" s="3" t="s">
        <v>37</v>
      </c>
      <c r="C56" s="1">
        <f t="shared" ref="C56:C57" si="1">SUM(D56:E56)</f>
        <v>21</v>
      </c>
      <c r="D56" s="1">
        <f t="shared" si="0"/>
        <v>12</v>
      </c>
      <c r="E56" s="1">
        <f t="shared" si="0"/>
        <v>9</v>
      </c>
      <c r="F56" s="1">
        <v>4</v>
      </c>
      <c r="G56" s="1">
        <v>2</v>
      </c>
      <c r="H56" s="1">
        <v>3</v>
      </c>
      <c r="I56" s="1">
        <v>4</v>
      </c>
      <c r="J56" s="1">
        <v>4</v>
      </c>
      <c r="K56" s="1">
        <v>1</v>
      </c>
      <c r="L56" s="1">
        <v>0</v>
      </c>
      <c r="M56" s="1">
        <v>2</v>
      </c>
      <c r="N56" s="1">
        <v>1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</row>
    <row r="57" spans="1:23" x14ac:dyDescent="0.25">
      <c r="A57" s="2" t="s">
        <v>35</v>
      </c>
      <c r="B57" s="3" t="s">
        <v>67</v>
      </c>
      <c r="C57" s="1">
        <f t="shared" si="1"/>
        <v>22</v>
      </c>
      <c r="D57" s="1">
        <f t="shared" si="0"/>
        <v>7</v>
      </c>
      <c r="E57" s="1">
        <f t="shared" si="0"/>
        <v>15</v>
      </c>
      <c r="F57" s="1">
        <v>0</v>
      </c>
      <c r="G57" s="1">
        <v>3</v>
      </c>
      <c r="H57" s="1">
        <v>2</v>
      </c>
      <c r="I57" s="1">
        <v>0</v>
      </c>
      <c r="J57" s="1">
        <v>1</v>
      </c>
      <c r="K57" s="1">
        <v>1</v>
      </c>
      <c r="L57" s="1">
        <v>0</v>
      </c>
      <c r="M57" s="1">
        <v>2</v>
      </c>
      <c r="N57" s="1">
        <v>1</v>
      </c>
      <c r="O57" s="1">
        <v>2</v>
      </c>
      <c r="P57" s="1">
        <v>0</v>
      </c>
      <c r="Q57" s="1">
        <v>4</v>
      </c>
      <c r="R57" s="1">
        <v>2</v>
      </c>
      <c r="S57" s="1">
        <v>1</v>
      </c>
      <c r="T57" s="1">
        <v>1</v>
      </c>
      <c r="U57" s="1">
        <v>2</v>
      </c>
      <c r="V57" s="1">
        <v>0</v>
      </c>
      <c r="W57" s="1">
        <v>0</v>
      </c>
    </row>
    <row r="58" spans="1:23" x14ac:dyDescent="0.25">
      <c r="A58" s="4" t="s">
        <v>35</v>
      </c>
      <c r="B58" s="5" t="s">
        <v>17</v>
      </c>
      <c r="C58" s="6">
        <f>SUM(C55:C57)</f>
        <v>106</v>
      </c>
      <c r="D58" s="6">
        <f t="shared" ref="D58:W58" si="2">SUM(D55:D57)</f>
        <v>40</v>
      </c>
      <c r="E58" s="6">
        <f t="shared" si="2"/>
        <v>66</v>
      </c>
      <c r="F58" s="6">
        <f t="shared" si="2"/>
        <v>8</v>
      </c>
      <c r="G58" s="6">
        <f t="shared" si="2"/>
        <v>12</v>
      </c>
      <c r="H58" s="6">
        <f t="shared" si="2"/>
        <v>8</v>
      </c>
      <c r="I58" s="6">
        <f t="shared" si="2"/>
        <v>12</v>
      </c>
      <c r="J58" s="6">
        <f t="shared" si="2"/>
        <v>9</v>
      </c>
      <c r="K58" s="6">
        <f t="shared" si="2"/>
        <v>5</v>
      </c>
      <c r="L58" s="6">
        <f t="shared" si="2"/>
        <v>3</v>
      </c>
      <c r="M58" s="6">
        <f t="shared" si="2"/>
        <v>14</v>
      </c>
      <c r="N58" s="6">
        <f t="shared" si="2"/>
        <v>4</v>
      </c>
      <c r="O58" s="6">
        <f t="shared" si="2"/>
        <v>8</v>
      </c>
      <c r="P58" s="6">
        <f t="shared" si="2"/>
        <v>2</v>
      </c>
      <c r="Q58" s="6">
        <f t="shared" si="2"/>
        <v>4</v>
      </c>
      <c r="R58" s="6">
        <f t="shared" si="2"/>
        <v>3</v>
      </c>
      <c r="S58" s="6">
        <f t="shared" si="2"/>
        <v>6</v>
      </c>
      <c r="T58" s="6">
        <f t="shared" si="2"/>
        <v>3</v>
      </c>
      <c r="U58" s="6">
        <f t="shared" si="2"/>
        <v>2</v>
      </c>
      <c r="V58" s="6">
        <f t="shared" si="2"/>
        <v>0</v>
      </c>
      <c r="W58" s="6">
        <f t="shared" si="2"/>
        <v>3</v>
      </c>
    </row>
    <row r="59" spans="1:23" x14ac:dyDescent="0.25">
      <c r="A59" s="2" t="s">
        <v>68</v>
      </c>
      <c r="B59" s="3" t="s">
        <v>68</v>
      </c>
      <c r="C59" s="1">
        <v>13</v>
      </c>
      <c r="D59" s="1">
        <v>10</v>
      </c>
      <c r="E59" s="1">
        <v>3</v>
      </c>
      <c r="F59" s="1">
        <v>10</v>
      </c>
      <c r="G59" s="1">
        <v>3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</row>
    <row r="60" spans="1:23" x14ac:dyDescent="0.25">
      <c r="A60" s="4" t="s">
        <v>68</v>
      </c>
      <c r="B60" s="5" t="s">
        <v>17</v>
      </c>
      <c r="C60" s="6">
        <f>SUM(C59)</f>
        <v>13</v>
      </c>
      <c r="D60" s="6">
        <v>10</v>
      </c>
      <c r="E60" s="6">
        <v>3</v>
      </c>
      <c r="F60" s="6">
        <v>10</v>
      </c>
      <c r="G60" s="6">
        <v>3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</row>
    <row r="61" spans="1:23" x14ac:dyDescent="0.25">
      <c r="A61" s="2" t="s">
        <v>69</v>
      </c>
      <c r="B61" s="3" t="s">
        <v>76</v>
      </c>
      <c r="C61" s="1">
        <v>137</v>
      </c>
      <c r="D61" s="1">
        <v>88</v>
      </c>
      <c r="E61" s="1">
        <v>49</v>
      </c>
      <c r="F61" s="1">
        <v>20</v>
      </c>
      <c r="G61" s="1">
        <v>11</v>
      </c>
      <c r="H61" s="1">
        <v>21</v>
      </c>
      <c r="I61" s="1">
        <v>13</v>
      </c>
      <c r="J61" s="1">
        <v>17</v>
      </c>
      <c r="K61" s="1">
        <v>9</v>
      </c>
      <c r="L61" s="1">
        <v>15</v>
      </c>
      <c r="M61" s="1">
        <v>6</v>
      </c>
      <c r="N61" s="1">
        <v>9</v>
      </c>
      <c r="O61" s="1">
        <v>6</v>
      </c>
      <c r="P61" s="1">
        <v>5</v>
      </c>
      <c r="Q61" s="1">
        <v>3</v>
      </c>
      <c r="R61" s="1">
        <v>1</v>
      </c>
      <c r="S61" s="1">
        <v>1</v>
      </c>
      <c r="T61" s="1">
        <v>0</v>
      </c>
      <c r="U61" s="1">
        <v>0</v>
      </c>
      <c r="V61" s="1">
        <v>0</v>
      </c>
      <c r="W61" s="1">
        <v>0</v>
      </c>
    </row>
    <row r="62" spans="1:23" x14ac:dyDescent="0.25">
      <c r="A62" s="2" t="s">
        <v>69</v>
      </c>
      <c r="B62" s="3" t="s">
        <v>75</v>
      </c>
      <c r="C62" s="1">
        <v>3</v>
      </c>
      <c r="D62" s="1">
        <v>3</v>
      </c>
      <c r="E62" s="1">
        <v>0</v>
      </c>
      <c r="F62" s="1">
        <v>3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</row>
    <row r="63" spans="1:23" x14ac:dyDescent="0.25">
      <c r="A63" s="2" t="s">
        <v>69</v>
      </c>
      <c r="B63" s="3" t="s">
        <v>77</v>
      </c>
      <c r="C63" s="1">
        <v>5</v>
      </c>
      <c r="D63" s="1">
        <v>3</v>
      </c>
      <c r="E63" s="1">
        <v>2</v>
      </c>
      <c r="F63" s="1">
        <v>1</v>
      </c>
      <c r="G63" s="1">
        <v>2</v>
      </c>
      <c r="H63" s="1">
        <v>2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</row>
    <row r="64" spans="1:23" x14ac:dyDescent="0.25">
      <c r="A64" s="4" t="s">
        <v>69</v>
      </c>
      <c r="B64" s="5" t="s">
        <v>17</v>
      </c>
      <c r="C64" s="6">
        <f>SUM(C61:C63)</f>
        <v>145</v>
      </c>
      <c r="D64" s="6">
        <v>94</v>
      </c>
      <c r="E64" s="6">
        <v>51</v>
      </c>
      <c r="F64" s="6">
        <v>24</v>
      </c>
      <c r="G64" s="6">
        <v>13</v>
      </c>
      <c r="H64" s="6">
        <v>23</v>
      </c>
      <c r="I64" s="6">
        <v>13</v>
      </c>
      <c r="J64" s="6">
        <v>17</v>
      </c>
      <c r="K64" s="6">
        <v>9</v>
      </c>
      <c r="L64" s="6">
        <v>15</v>
      </c>
      <c r="M64" s="6">
        <v>6</v>
      </c>
      <c r="N64" s="6">
        <v>9</v>
      </c>
      <c r="O64" s="6">
        <v>6</v>
      </c>
      <c r="P64" s="6">
        <v>5</v>
      </c>
      <c r="Q64" s="6">
        <v>3</v>
      </c>
      <c r="R64" s="6">
        <v>1</v>
      </c>
      <c r="S64" s="6">
        <v>1</v>
      </c>
      <c r="T64" s="6">
        <v>0</v>
      </c>
      <c r="U64" s="6">
        <v>0</v>
      </c>
      <c r="V64" s="6">
        <v>0</v>
      </c>
      <c r="W64" s="6">
        <v>0</v>
      </c>
    </row>
    <row r="65" spans="1:23" x14ac:dyDescent="0.25">
      <c r="A65" s="2" t="s">
        <v>38</v>
      </c>
      <c r="B65" s="3" t="s">
        <v>39</v>
      </c>
      <c r="C65" s="1">
        <f t="shared" ref="C65:W65" si="3">SUM(C64,C60,C58,C54,C48,C40,C33,C25,C20,C12)</f>
        <v>1682</v>
      </c>
      <c r="D65" s="1">
        <f t="shared" si="3"/>
        <v>1179</v>
      </c>
      <c r="E65" s="1">
        <f t="shared" si="3"/>
        <v>503</v>
      </c>
      <c r="F65" s="1">
        <f t="shared" si="3"/>
        <v>237</v>
      </c>
      <c r="G65" s="1">
        <f t="shared" si="3"/>
        <v>100</v>
      </c>
      <c r="H65" s="1">
        <f t="shared" si="3"/>
        <v>215</v>
      </c>
      <c r="I65" s="1">
        <f t="shared" si="3"/>
        <v>102</v>
      </c>
      <c r="J65" s="1">
        <f t="shared" si="3"/>
        <v>178</v>
      </c>
      <c r="K65" s="1">
        <f t="shared" si="3"/>
        <v>72</v>
      </c>
      <c r="L65" s="1">
        <f t="shared" si="3"/>
        <v>185</v>
      </c>
      <c r="M65" s="1">
        <f t="shared" si="3"/>
        <v>67</v>
      </c>
      <c r="N65" s="1">
        <f t="shared" si="3"/>
        <v>139</v>
      </c>
      <c r="O65" s="1">
        <f t="shared" si="3"/>
        <v>67</v>
      </c>
      <c r="P65" s="1">
        <f t="shared" si="3"/>
        <v>94</v>
      </c>
      <c r="Q65" s="1">
        <f t="shared" si="3"/>
        <v>41</v>
      </c>
      <c r="R65" s="1">
        <f t="shared" si="3"/>
        <v>109</v>
      </c>
      <c r="S65" s="1">
        <f t="shared" si="3"/>
        <v>42</v>
      </c>
      <c r="T65" s="1">
        <f t="shared" si="3"/>
        <v>11</v>
      </c>
      <c r="U65" s="1">
        <f t="shared" si="3"/>
        <v>6</v>
      </c>
      <c r="V65" s="1">
        <f t="shared" si="3"/>
        <v>11</v>
      </c>
      <c r="W65" s="1">
        <f t="shared" si="3"/>
        <v>6</v>
      </c>
    </row>
    <row r="67" spans="1:23" x14ac:dyDescent="0.25">
      <c r="A67" s="8" t="s">
        <v>79</v>
      </c>
      <c r="B67" s="7"/>
      <c r="C67" s="7">
        <f>SUM(C65-C58)</f>
        <v>1576</v>
      </c>
      <c r="D67" s="7">
        <f>SUM(D65-D58)</f>
        <v>1139</v>
      </c>
      <c r="E67" s="7">
        <f>SUM(E65-E58)</f>
        <v>437</v>
      </c>
    </row>
    <row r="68" spans="1:23" x14ac:dyDescent="0.25">
      <c r="A68" s="8" t="s">
        <v>80</v>
      </c>
      <c r="B68" s="7"/>
      <c r="C68" s="7">
        <f>SUM(C58)</f>
        <v>106</v>
      </c>
      <c r="D68" s="7">
        <f>SUM(D58)</f>
        <v>40</v>
      </c>
      <c r="E68" s="7">
        <f>SUM(E58)</f>
        <v>66</v>
      </c>
    </row>
  </sheetData>
  <mergeCells count="14">
    <mergeCell ref="A1:W1"/>
    <mergeCell ref="A2:W2"/>
    <mergeCell ref="L3:M3"/>
    <mergeCell ref="N3:O3"/>
    <mergeCell ref="P3:Q3"/>
    <mergeCell ref="R3:S3"/>
    <mergeCell ref="T3:U3"/>
    <mergeCell ref="V3:W3"/>
    <mergeCell ref="A3:A4"/>
    <mergeCell ref="B3:B4"/>
    <mergeCell ref="C3:E3"/>
    <mergeCell ref="F3:G3"/>
    <mergeCell ref="H3:I3"/>
    <mergeCell ref="J3:K3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博士班</vt:lpstr>
      <vt:lpstr>博士班!Print_Titles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2022-10-13T09:40:46Z</cp:lastPrinted>
  <dcterms:created xsi:type="dcterms:W3CDTF">2022-10-12T01:17:29Z</dcterms:created>
  <dcterms:modified xsi:type="dcterms:W3CDTF">2022-10-14T00:49:30Z</dcterms:modified>
</cp:coreProperties>
</file>