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360" windowHeight="8730"/>
  </bookViews>
  <sheets>
    <sheet name="碩士班" sheetId="2" r:id="rId1"/>
  </sheets>
  <calcPr calcId="144525"/>
</workbook>
</file>

<file path=xl/calcChain.xml><?xml version="1.0" encoding="utf-8"?>
<calcChain xmlns="http://schemas.openxmlformats.org/spreadsheetml/2006/main">
  <c r="C139" i="2" l="1"/>
  <c r="D139" i="2"/>
  <c r="E139" i="2"/>
  <c r="F139" i="2"/>
  <c r="G139" i="2"/>
  <c r="H139" i="2"/>
  <c r="I139" i="2"/>
  <c r="J139" i="2"/>
  <c r="K139" i="2"/>
  <c r="L139" i="2"/>
  <c r="M139" i="2"/>
  <c r="N139" i="2"/>
  <c r="B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M138" i="2" l="1"/>
  <c r="E138" i="2"/>
  <c r="I138" i="2"/>
  <c r="K138" i="2"/>
  <c r="H138" i="2" l="1"/>
  <c r="F138" i="2"/>
  <c r="G138" i="2"/>
  <c r="J138" i="2"/>
  <c r="N138" i="2"/>
  <c r="L138" i="2"/>
  <c r="C95" i="2" l="1"/>
  <c r="D95" i="2"/>
  <c r="C96" i="2"/>
  <c r="D96" i="2"/>
  <c r="C97" i="2"/>
  <c r="D97" i="2"/>
  <c r="B97" i="2" s="1"/>
  <c r="C98" i="2"/>
  <c r="D98" i="2"/>
  <c r="C99" i="2"/>
  <c r="D99" i="2"/>
  <c r="D94" i="2"/>
  <c r="C94" i="2"/>
  <c r="N100" i="2"/>
  <c r="M100" i="2"/>
  <c r="L100" i="2"/>
  <c r="K100" i="2"/>
  <c r="J100" i="2"/>
  <c r="I100" i="2"/>
  <c r="H100" i="2"/>
  <c r="G100" i="2"/>
  <c r="F100" i="2"/>
  <c r="E100" i="2"/>
  <c r="C82" i="2"/>
  <c r="D82" i="2"/>
  <c r="C83" i="2"/>
  <c r="D83" i="2"/>
  <c r="C84" i="2"/>
  <c r="D84" i="2"/>
  <c r="C85" i="2"/>
  <c r="D85" i="2"/>
  <c r="C87" i="2"/>
  <c r="D87" i="2"/>
  <c r="C88" i="2"/>
  <c r="D88" i="2"/>
  <c r="C89" i="2"/>
  <c r="D89" i="2"/>
  <c r="C90" i="2"/>
  <c r="D90" i="2"/>
  <c r="C91" i="2"/>
  <c r="D91" i="2"/>
  <c r="D81" i="2"/>
  <c r="C81" i="2"/>
  <c r="N92" i="2"/>
  <c r="M92" i="2"/>
  <c r="L92" i="2"/>
  <c r="K92" i="2"/>
  <c r="J92" i="2"/>
  <c r="I92" i="2"/>
  <c r="H92" i="2"/>
  <c r="G92" i="2"/>
  <c r="F92" i="2"/>
  <c r="E92" i="2"/>
  <c r="C78" i="2"/>
  <c r="D78" i="2"/>
  <c r="D77" i="2"/>
  <c r="C77" i="2"/>
  <c r="N79" i="2"/>
  <c r="M79" i="2"/>
  <c r="L79" i="2"/>
  <c r="K79" i="2"/>
  <c r="J79" i="2"/>
  <c r="I79" i="2"/>
  <c r="H79" i="2"/>
  <c r="G79" i="2"/>
  <c r="F79" i="2"/>
  <c r="E79" i="2"/>
  <c r="B95" i="2" l="1"/>
  <c r="D79" i="2"/>
  <c r="D138" i="2"/>
  <c r="C138" i="2"/>
  <c r="B98" i="2"/>
  <c r="B138" i="2" s="1"/>
  <c r="C100" i="2"/>
  <c r="B90" i="2"/>
  <c r="B88" i="2"/>
  <c r="D100" i="2"/>
  <c r="B89" i="2"/>
  <c r="B84" i="2"/>
  <c r="B82" i="2"/>
  <c r="B85" i="2"/>
  <c r="B96" i="2"/>
  <c r="B94" i="2"/>
  <c r="B99" i="2"/>
  <c r="C92" i="2"/>
  <c r="B81" i="2"/>
  <c r="C79" i="2"/>
  <c r="D92" i="2"/>
  <c r="B91" i="2"/>
  <c r="B87" i="2"/>
  <c r="B83" i="2"/>
  <c r="B78" i="2"/>
  <c r="B77" i="2"/>
  <c r="B79" i="2" l="1"/>
  <c r="B100" i="2"/>
  <c r="B92" i="2"/>
</calcChain>
</file>

<file path=xl/sharedStrings.xml><?xml version="1.0" encoding="utf-8"?>
<sst xmlns="http://schemas.openxmlformats.org/spreadsheetml/2006/main" count="158" uniqueCount="126">
  <si>
    <t>統計日期:2018年03月08日</t>
  </si>
  <si>
    <t>院 系 別</t>
  </si>
  <si>
    <t>共 計</t>
  </si>
  <si>
    <t>一年級</t>
  </si>
  <si>
    <t>二年級</t>
  </si>
  <si>
    <t>三年級</t>
  </si>
  <si>
    <t>四年級</t>
  </si>
  <si>
    <t>五年級</t>
  </si>
  <si>
    <t>計</t>
  </si>
  <si>
    <t>男</t>
  </si>
  <si>
    <t>女</t>
  </si>
  <si>
    <t>【人文社會學院】</t>
  </si>
  <si>
    <t>中國文學系</t>
  </si>
  <si>
    <t>外國語文學系</t>
  </si>
  <si>
    <t>本 院 合 計</t>
  </si>
  <si>
    <t>【科技管理學院】</t>
  </si>
  <si>
    <t>經濟學系</t>
  </si>
  <si>
    <t>計量財務金融學系</t>
  </si>
  <si>
    <t>【電機資訊學院】</t>
  </si>
  <si>
    <t>資訊工程學系</t>
  </si>
  <si>
    <t>電機工程學系</t>
  </si>
  <si>
    <t>【工學院】</t>
  </si>
  <si>
    <t>化學工程學系</t>
  </si>
  <si>
    <t>材料科學工程學系</t>
  </si>
  <si>
    <t>動力機械工程學系</t>
  </si>
  <si>
    <t>【生命科學院】</t>
  </si>
  <si>
    <t>【原子科學院】</t>
  </si>
  <si>
    <t>生醫工程與環境科學系</t>
  </si>
  <si>
    <t>工程與系統科學系</t>
  </si>
  <si>
    <t>【理學院】</t>
  </si>
  <si>
    <t>數學系應用數學組</t>
  </si>
  <si>
    <t>數學系數學組</t>
  </si>
  <si>
    <t>物理學系物理組</t>
  </si>
  <si>
    <t>物理學系光電物理組</t>
  </si>
  <si>
    <t>【清華學院】</t>
  </si>
  <si>
    <t>【藝術學院】</t>
  </si>
  <si>
    <t>音樂學系</t>
  </si>
  <si>
    <t>【竹師教育學院】</t>
  </si>
  <si>
    <t>幼兒教育學系</t>
  </si>
  <si>
    <t>英語教學系</t>
  </si>
  <si>
    <t>體育學系</t>
  </si>
  <si>
    <t>特殊教育學系</t>
  </si>
  <si>
    <t>全 校 總 計</t>
  </si>
  <si>
    <t>一０六學年度第2學期 碩士班 院系人數統計</t>
  </si>
  <si>
    <t>人類學研究所</t>
  </si>
  <si>
    <t>歷史研究所</t>
  </si>
  <si>
    <t>亞際文化研究國際碩士學位學程(台灣聯合大學系統)</t>
  </si>
  <si>
    <t>語言學研究所</t>
  </si>
  <si>
    <t>哲學研究所</t>
  </si>
  <si>
    <t>華文文學研究所</t>
  </si>
  <si>
    <t>社會學研究所</t>
  </si>
  <si>
    <t>台灣文學研究所</t>
  </si>
  <si>
    <t>國際專業管理碩士班</t>
  </si>
  <si>
    <t>服務科學研究所</t>
  </si>
  <si>
    <t>科技法律研究所</t>
  </si>
  <si>
    <t>科技管理研究所</t>
  </si>
  <si>
    <t>通訊工程研究所</t>
  </si>
  <si>
    <t>電子工程研究所</t>
  </si>
  <si>
    <t>積體電路設計與製程開發產業碩士專班</t>
  </si>
  <si>
    <t>光電工程研究所</t>
  </si>
  <si>
    <t>資訊系統與應用研究所</t>
  </si>
  <si>
    <t>生物醫學工程研究所</t>
  </si>
  <si>
    <t>全球營運管理碩士雙聯學位學程</t>
  </si>
  <si>
    <t>工業工程與工程管理學系工業工程組</t>
  </si>
  <si>
    <t>工業工程與工程管理學系工程管理組</t>
  </si>
  <si>
    <t>奈米工程與微系統研究所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</si>
  <si>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</si>
  <si>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</si>
  <si>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</si>
  <si>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</si>
  <si>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</si>
  <si>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【全校不分院】</t>
  </si>
  <si>
    <t>跨院國際碩士學位學程</t>
  </si>
  <si>
    <t>核子工程與科學研究所</t>
  </si>
  <si>
    <t>天文研究所</t>
  </si>
  <si>
    <t>化學系化學組</t>
  </si>
  <si>
    <t>化學系應用化學組</t>
  </si>
  <si>
    <t>計算與建模科學研究所</t>
  </si>
  <si>
    <t>物理學系應用物理組</t>
  </si>
  <si>
    <t>先進光源科技碩士學位學程物理組</t>
  </si>
  <si>
    <t>先進光源科技碩士學位學程工程與系統科學組</t>
  </si>
  <si>
    <t>統計學研究所</t>
  </si>
  <si>
    <t>學習科學研究所</t>
  </si>
  <si>
    <t>藝術與設計學系藝術教育與創作</t>
  </si>
  <si>
    <t>學習科學與科技研究所</t>
  </si>
  <si>
    <t>數理教育研究所</t>
  </si>
  <si>
    <t>臺灣語言研究與教學研究所</t>
  </si>
  <si>
    <t>在職專班</t>
  </si>
  <si>
    <t>台灣研究教師在職進修碩士學位班</t>
  </si>
  <si>
    <t>高階經營管理碩士班</t>
  </si>
  <si>
    <t>高階經營管理深圳境外碩士班</t>
  </si>
  <si>
    <t>經營管理碩士班</t>
  </si>
  <si>
    <t>財務金融碩士班</t>
  </si>
  <si>
    <t>公共政策與管理碩士班</t>
  </si>
  <si>
    <t>工業工程與工程管理學系碩士班</t>
  </si>
  <si>
    <t>藝術與設計學系美勞教師碩士在職專班</t>
  </si>
  <si>
    <t>音樂學系音樂碩士在職專班</t>
  </si>
  <si>
    <t>學前特殊教育碩士學位學程</t>
  </si>
  <si>
    <t>環境與文化資源學系社區與社會學習領域碩士班</t>
  </si>
  <si>
    <t>幼兒教育學系碩士在職專班</t>
  </si>
  <si>
    <t>教育與學習科技學系課程與教學碩士在職專班</t>
  </si>
  <si>
    <t>教育與學習科技學系教育行政碩士在職專班</t>
  </si>
  <si>
    <t>數理教育研究所碩士班</t>
  </si>
  <si>
    <t>教育心理與諮商學系教育心理與諮商碩士班輔導諮商組</t>
  </si>
  <si>
    <t>教育心理與諮商學系教育心理與諮商碩士班工商心理組</t>
  </si>
  <si>
    <t>體育學系體育碩士班</t>
  </si>
  <si>
    <t>教育與學習科技學系馬來西亞境外碩士在職專班</t>
  </si>
  <si>
    <t>環境與文化資源學系</t>
    <phoneticPr fontId="1" type="noConversion"/>
  </si>
  <si>
    <t>教育與學習科技學系課程與教學組</t>
    <phoneticPr fontId="1" type="noConversion"/>
  </si>
  <si>
    <t>教育與學習科技學系行政與評鑑組</t>
    <phoneticPr fontId="1" type="noConversion"/>
  </si>
  <si>
    <t>教育心理與諮商學系</t>
    <phoneticPr fontId="1" type="noConversion"/>
  </si>
  <si>
    <t>【系所調整院務中心】</t>
    <phoneticPr fontId="1" type="noConversion"/>
  </si>
  <si>
    <t>中國語文學系中文組</t>
    <phoneticPr fontId="1" type="noConversion"/>
  </si>
  <si>
    <t>中國語文學系華語教學組</t>
    <phoneticPr fontId="1" type="noConversion"/>
  </si>
  <si>
    <t>應用數學系</t>
  </si>
  <si>
    <t>應用科學系生命科學組</t>
    <phoneticPr fontId="1" type="noConversion"/>
  </si>
  <si>
    <t>應用科學系材料科學組</t>
    <phoneticPr fontId="1" type="noConversion"/>
  </si>
  <si>
    <t>人力資源與數位學習科技研究所</t>
    <phoneticPr fontId="1" type="noConversion"/>
  </si>
  <si>
    <t xml:space="preserve">藝術與設計學系造形藝術碩士在職專班                          </t>
  </si>
  <si>
    <t>在職專班</t>
    <phoneticPr fontId="1" type="noConversion"/>
  </si>
  <si>
    <t xml:space="preserve">中國語文學系語文碩士在職專班                                </t>
  </si>
  <si>
    <t>數理教育研究所數理教育研究所數學教育教師碩士在職專班</t>
  </si>
  <si>
    <t>數理教育研究所數理教育研究所科學教育教師碩士在職專班</t>
  </si>
  <si>
    <t>系所調整院務中心</t>
  </si>
  <si>
    <t>校 本  部  合 計</t>
    <phoneticPr fontId="1" type="noConversion"/>
  </si>
  <si>
    <t>南 大 校 區 合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</si>
</sst>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b/>
      <sz val="13.5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topLeftCell="A124" workbookViewId="0">
      <selection activeCell="A144" sqref="A144"/>
    </sheetView>
  </sheetViews>
  <sheetFormatPr defaultColWidth="8.875" defaultRowHeight="16.5" x14ac:dyDescent="0.25"/>
  <cols>
    <col min="1" max="1" width="31.875" style="3" customWidth="1"/>
    <col min="2" max="14" width="6.5" style="3" customWidth="1"/>
    <col min="15" max="16384" width="8.875" style="3"/>
  </cols>
  <sheetData>
    <row r="1" spans="1:14" ht="25.5" x14ac:dyDescent="0.2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5">
      <c r="A2" s="4"/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A3" s="42" t="s">
        <v>1</v>
      </c>
      <c r="B3" s="44" t="s">
        <v>2</v>
      </c>
      <c r="C3" s="45"/>
      <c r="D3" s="46"/>
      <c r="E3" s="27" t="s">
        <v>3</v>
      </c>
      <c r="F3" s="28"/>
      <c r="G3" s="27" t="s">
        <v>4</v>
      </c>
      <c r="H3" s="28"/>
      <c r="I3" s="27" t="s">
        <v>5</v>
      </c>
      <c r="J3" s="28"/>
      <c r="K3" s="27" t="s">
        <v>6</v>
      </c>
      <c r="L3" s="28"/>
      <c r="M3" s="27" t="s">
        <v>7</v>
      </c>
      <c r="N3" s="28"/>
    </row>
    <row r="4" spans="1:14" x14ac:dyDescent="0.25">
      <c r="A4" s="43"/>
      <c r="B4" s="5" t="s">
        <v>8</v>
      </c>
      <c r="C4" s="5" t="s">
        <v>9</v>
      </c>
      <c r="D4" s="5" t="s">
        <v>10</v>
      </c>
      <c r="E4" s="5" t="s">
        <v>9</v>
      </c>
      <c r="F4" s="5" t="s">
        <v>10</v>
      </c>
      <c r="G4" s="5" t="s">
        <v>9</v>
      </c>
      <c r="H4" s="5" t="s">
        <v>10</v>
      </c>
      <c r="I4" s="5" t="s">
        <v>9</v>
      </c>
      <c r="J4" s="5" t="s">
        <v>10</v>
      </c>
      <c r="K4" s="5" t="s">
        <v>9</v>
      </c>
      <c r="L4" s="5" t="s">
        <v>10</v>
      </c>
      <c r="M4" s="5" t="s">
        <v>9</v>
      </c>
      <c r="N4" s="5" t="s">
        <v>10</v>
      </c>
    </row>
    <row r="5" spans="1:14" x14ac:dyDescent="0.25">
      <c r="A5" s="6" t="s">
        <v>11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x14ac:dyDescent="0.25">
      <c r="A6" s="6" t="s">
        <v>44</v>
      </c>
      <c r="B6" s="7">
        <v>36</v>
      </c>
      <c r="C6" s="7">
        <v>9</v>
      </c>
      <c r="D6" s="7">
        <v>27</v>
      </c>
      <c r="E6" s="7">
        <v>2</v>
      </c>
      <c r="F6" s="7">
        <v>9</v>
      </c>
      <c r="G6" s="7">
        <v>2</v>
      </c>
      <c r="H6" s="7">
        <v>5</v>
      </c>
      <c r="I6" s="7">
        <v>1</v>
      </c>
      <c r="J6" s="7">
        <v>6</v>
      </c>
      <c r="K6" s="7">
        <v>4</v>
      </c>
      <c r="L6" s="7">
        <v>7</v>
      </c>
      <c r="M6" s="7">
        <v>0</v>
      </c>
      <c r="N6" s="7">
        <v>0</v>
      </c>
    </row>
    <row r="7" spans="1:14" x14ac:dyDescent="0.25">
      <c r="A7" s="6" t="s">
        <v>12</v>
      </c>
      <c r="B7" s="7">
        <v>73</v>
      </c>
      <c r="C7" s="7">
        <v>21</v>
      </c>
      <c r="D7" s="7">
        <v>52</v>
      </c>
      <c r="E7" s="7">
        <v>4</v>
      </c>
      <c r="F7" s="7">
        <v>13</v>
      </c>
      <c r="G7" s="7">
        <v>6</v>
      </c>
      <c r="H7" s="7">
        <v>10</v>
      </c>
      <c r="I7" s="7">
        <v>3</v>
      </c>
      <c r="J7" s="7">
        <v>11</v>
      </c>
      <c r="K7" s="7">
        <v>8</v>
      </c>
      <c r="L7" s="7">
        <v>18</v>
      </c>
      <c r="M7" s="7">
        <v>0</v>
      </c>
      <c r="N7" s="7">
        <v>0</v>
      </c>
    </row>
    <row r="8" spans="1:14" x14ac:dyDescent="0.25">
      <c r="A8" s="6" t="s">
        <v>13</v>
      </c>
      <c r="B8" s="7">
        <v>51</v>
      </c>
      <c r="C8" s="7">
        <v>10</v>
      </c>
      <c r="D8" s="7">
        <v>41</v>
      </c>
      <c r="E8" s="7">
        <v>3</v>
      </c>
      <c r="F8" s="7">
        <v>11</v>
      </c>
      <c r="G8" s="7">
        <v>2</v>
      </c>
      <c r="H8" s="7">
        <v>11</v>
      </c>
      <c r="I8" s="7">
        <v>3</v>
      </c>
      <c r="J8" s="7">
        <v>11</v>
      </c>
      <c r="K8" s="7">
        <v>2</v>
      </c>
      <c r="L8" s="7">
        <v>8</v>
      </c>
      <c r="M8" s="7">
        <v>0</v>
      </c>
      <c r="N8" s="7">
        <v>0</v>
      </c>
    </row>
    <row r="9" spans="1:14" x14ac:dyDescent="0.25">
      <c r="A9" s="6" t="s">
        <v>45</v>
      </c>
      <c r="B9" s="7">
        <v>42</v>
      </c>
      <c r="C9" s="7">
        <v>22</v>
      </c>
      <c r="D9" s="7">
        <v>20</v>
      </c>
      <c r="E9" s="7">
        <v>8</v>
      </c>
      <c r="F9" s="7">
        <v>3</v>
      </c>
      <c r="G9" s="7">
        <v>4</v>
      </c>
      <c r="H9" s="7">
        <v>5</v>
      </c>
      <c r="I9" s="7">
        <v>4</v>
      </c>
      <c r="J9" s="7">
        <v>5</v>
      </c>
      <c r="K9" s="7">
        <v>6</v>
      </c>
      <c r="L9" s="7">
        <v>7</v>
      </c>
      <c r="M9" s="7">
        <v>0</v>
      </c>
      <c r="N9" s="7">
        <v>0</v>
      </c>
    </row>
    <row r="10" spans="1:14" ht="33" x14ac:dyDescent="0.25">
      <c r="A10" s="6" t="s">
        <v>46</v>
      </c>
      <c r="B10" s="7">
        <v>6</v>
      </c>
      <c r="C10" s="7">
        <v>2</v>
      </c>
      <c r="D10" s="7">
        <v>4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2</v>
      </c>
      <c r="K10" s="7">
        <v>0</v>
      </c>
      <c r="L10" s="7">
        <v>1</v>
      </c>
      <c r="M10" s="7">
        <v>0</v>
      </c>
      <c r="N10" s="7">
        <v>0</v>
      </c>
    </row>
    <row r="11" spans="1:14" x14ac:dyDescent="0.25">
      <c r="A11" s="6" t="s">
        <v>47</v>
      </c>
      <c r="B11" s="7">
        <v>45</v>
      </c>
      <c r="C11" s="7">
        <v>20</v>
      </c>
      <c r="D11" s="7">
        <v>25</v>
      </c>
      <c r="E11" s="7">
        <v>6</v>
      </c>
      <c r="F11" s="7">
        <v>9</v>
      </c>
      <c r="G11" s="7">
        <v>9</v>
      </c>
      <c r="H11" s="7">
        <v>9</v>
      </c>
      <c r="I11" s="7">
        <v>1</v>
      </c>
      <c r="J11" s="7">
        <v>3</v>
      </c>
      <c r="K11" s="7">
        <v>4</v>
      </c>
      <c r="L11" s="7">
        <v>4</v>
      </c>
      <c r="M11" s="7">
        <v>0</v>
      </c>
      <c r="N11" s="7">
        <v>0</v>
      </c>
    </row>
    <row r="12" spans="1:14" x14ac:dyDescent="0.25">
      <c r="A12" s="6" t="s">
        <v>48</v>
      </c>
      <c r="B12" s="7">
        <v>16</v>
      </c>
      <c r="C12" s="7">
        <v>13</v>
      </c>
      <c r="D12" s="7">
        <v>3</v>
      </c>
      <c r="E12" s="7">
        <v>4</v>
      </c>
      <c r="F12" s="7">
        <v>0</v>
      </c>
      <c r="G12" s="7">
        <v>3</v>
      </c>
      <c r="H12" s="7">
        <v>1</v>
      </c>
      <c r="I12" s="7">
        <v>3</v>
      </c>
      <c r="J12" s="7">
        <v>1</v>
      </c>
      <c r="K12" s="7">
        <v>3</v>
      </c>
      <c r="L12" s="7">
        <v>1</v>
      </c>
      <c r="M12" s="7">
        <v>0</v>
      </c>
      <c r="N12" s="7">
        <v>0</v>
      </c>
    </row>
    <row r="13" spans="1:14" x14ac:dyDescent="0.25">
      <c r="A13" s="6" t="s">
        <v>49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5">
      <c r="A14" s="6" t="s">
        <v>50</v>
      </c>
      <c r="B14" s="7">
        <v>73</v>
      </c>
      <c r="C14" s="7">
        <v>41</v>
      </c>
      <c r="D14" s="7">
        <v>32</v>
      </c>
      <c r="E14" s="7">
        <v>11</v>
      </c>
      <c r="F14" s="7">
        <v>10</v>
      </c>
      <c r="G14" s="7">
        <v>15</v>
      </c>
      <c r="H14" s="7">
        <v>7</v>
      </c>
      <c r="I14" s="7">
        <v>10</v>
      </c>
      <c r="J14" s="7">
        <v>8</v>
      </c>
      <c r="K14" s="7">
        <v>5</v>
      </c>
      <c r="L14" s="7">
        <v>7</v>
      </c>
      <c r="M14" s="7">
        <v>0</v>
      </c>
      <c r="N14" s="7">
        <v>0</v>
      </c>
    </row>
    <row r="15" spans="1:14" x14ac:dyDescent="0.25">
      <c r="A15" s="6" t="s">
        <v>51</v>
      </c>
      <c r="B15" s="7">
        <v>41</v>
      </c>
      <c r="C15" s="7">
        <v>13</v>
      </c>
      <c r="D15" s="7">
        <v>28</v>
      </c>
      <c r="E15" s="7">
        <v>4</v>
      </c>
      <c r="F15" s="7">
        <v>3</v>
      </c>
      <c r="G15" s="7">
        <v>4</v>
      </c>
      <c r="H15" s="7">
        <v>10</v>
      </c>
      <c r="I15" s="7">
        <v>3</v>
      </c>
      <c r="J15" s="7">
        <v>7</v>
      </c>
      <c r="K15" s="7">
        <v>2</v>
      </c>
      <c r="L15" s="7">
        <v>8</v>
      </c>
      <c r="M15" s="7">
        <v>0</v>
      </c>
      <c r="N15" s="7">
        <v>0</v>
      </c>
    </row>
    <row r="16" spans="1:14" x14ac:dyDescent="0.25">
      <c r="A16" s="5" t="s">
        <v>14</v>
      </c>
      <c r="B16" s="7">
        <v>383</v>
      </c>
      <c r="C16" s="7">
        <v>151</v>
      </c>
      <c r="D16" s="7">
        <v>232</v>
      </c>
      <c r="E16" s="7">
        <v>42</v>
      </c>
      <c r="F16" s="7">
        <v>58</v>
      </c>
      <c r="G16" s="7">
        <v>46</v>
      </c>
      <c r="H16" s="7">
        <v>59</v>
      </c>
      <c r="I16" s="7">
        <v>29</v>
      </c>
      <c r="J16" s="7">
        <v>54</v>
      </c>
      <c r="K16" s="7">
        <v>34</v>
      </c>
      <c r="L16" s="7">
        <v>61</v>
      </c>
      <c r="M16" s="7">
        <v>0</v>
      </c>
      <c r="N16" s="7">
        <v>0</v>
      </c>
    </row>
    <row r="17" spans="1:14" x14ac:dyDescent="0.25">
      <c r="A17" s="6" t="s">
        <v>15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x14ac:dyDescent="0.25">
      <c r="A18" s="6" t="s">
        <v>16</v>
      </c>
      <c r="B18" s="7">
        <v>54</v>
      </c>
      <c r="C18" s="7">
        <v>24</v>
      </c>
      <c r="D18" s="7">
        <v>30</v>
      </c>
      <c r="E18" s="7">
        <v>9</v>
      </c>
      <c r="F18" s="7">
        <v>12</v>
      </c>
      <c r="G18" s="7">
        <v>12</v>
      </c>
      <c r="H18" s="7">
        <v>16</v>
      </c>
      <c r="I18" s="7">
        <v>1</v>
      </c>
      <c r="J18" s="7">
        <v>1</v>
      </c>
      <c r="K18" s="7">
        <v>2</v>
      </c>
      <c r="L18" s="7">
        <v>1</v>
      </c>
      <c r="M18" s="7">
        <v>0</v>
      </c>
      <c r="N18" s="7">
        <v>0</v>
      </c>
    </row>
    <row r="19" spans="1:14" x14ac:dyDescent="0.25">
      <c r="A19" s="6" t="s">
        <v>52</v>
      </c>
      <c r="B19" s="7">
        <v>58</v>
      </c>
      <c r="C19" s="7">
        <v>30</v>
      </c>
      <c r="D19" s="7">
        <v>28</v>
      </c>
      <c r="E19" s="7">
        <v>20</v>
      </c>
      <c r="F19" s="7">
        <v>15</v>
      </c>
      <c r="G19" s="7">
        <v>10</v>
      </c>
      <c r="H19" s="7">
        <v>13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6" t="s">
        <v>53</v>
      </c>
      <c r="B20" s="7">
        <v>53</v>
      </c>
      <c r="C20" s="7">
        <v>21</v>
      </c>
      <c r="D20" s="7">
        <v>32</v>
      </c>
      <c r="E20" s="7">
        <v>10</v>
      </c>
      <c r="F20" s="7">
        <v>13</v>
      </c>
      <c r="G20" s="7">
        <v>8</v>
      </c>
      <c r="H20" s="7">
        <v>11</v>
      </c>
      <c r="I20" s="7">
        <v>3</v>
      </c>
      <c r="J20" s="7">
        <v>5</v>
      </c>
      <c r="K20" s="7">
        <v>0</v>
      </c>
      <c r="L20" s="7">
        <v>3</v>
      </c>
      <c r="M20" s="7">
        <v>0</v>
      </c>
      <c r="N20" s="7">
        <v>0</v>
      </c>
    </row>
    <row r="21" spans="1:14" x14ac:dyDescent="0.25">
      <c r="A21" s="6" t="s">
        <v>54</v>
      </c>
      <c r="B21" s="7">
        <v>105</v>
      </c>
      <c r="C21" s="7">
        <v>49</v>
      </c>
      <c r="D21" s="7">
        <v>56</v>
      </c>
      <c r="E21" s="7">
        <v>14</v>
      </c>
      <c r="F21" s="7">
        <v>15</v>
      </c>
      <c r="G21" s="7">
        <v>13</v>
      </c>
      <c r="H21" s="7">
        <v>16</v>
      </c>
      <c r="I21" s="7">
        <v>11</v>
      </c>
      <c r="J21" s="7">
        <v>11</v>
      </c>
      <c r="K21" s="7">
        <v>11</v>
      </c>
      <c r="L21" s="7">
        <v>14</v>
      </c>
      <c r="M21" s="7">
        <v>0</v>
      </c>
      <c r="N21" s="7">
        <v>0</v>
      </c>
    </row>
    <row r="22" spans="1:14" x14ac:dyDescent="0.25">
      <c r="A22" s="6" t="s">
        <v>17</v>
      </c>
      <c r="B22" s="7">
        <v>49</v>
      </c>
      <c r="C22" s="7">
        <v>26</v>
      </c>
      <c r="D22" s="7">
        <v>23</v>
      </c>
      <c r="E22" s="7">
        <v>9</v>
      </c>
      <c r="F22" s="7">
        <v>9</v>
      </c>
      <c r="G22" s="7">
        <v>12</v>
      </c>
      <c r="H22" s="7">
        <v>12</v>
      </c>
      <c r="I22" s="7">
        <v>4</v>
      </c>
      <c r="J22" s="7">
        <v>2</v>
      </c>
      <c r="K22" s="7">
        <v>1</v>
      </c>
      <c r="L22" s="7">
        <v>0</v>
      </c>
      <c r="M22" s="7">
        <v>0</v>
      </c>
      <c r="N22" s="7">
        <v>0</v>
      </c>
    </row>
    <row r="23" spans="1:14" x14ac:dyDescent="0.25">
      <c r="A23" s="6" t="s">
        <v>55</v>
      </c>
      <c r="B23" s="7">
        <v>61</v>
      </c>
      <c r="C23" s="7">
        <v>28</v>
      </c>
      <c r="D23" s="7">
        <v>33</v>
      </c>
      <c r="E23" s="7">
        <v>16</v>
      </c>
      <c r="F23" s="7">
        <v>17</v>
      </c>
      <c r="G23" s="7">
        <v>11</v>
      </c>
      <c r="H23" s="7">
        <v>14</v>
      </c>
      <c r="I23" s="7">
        <v>1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</row>
    <row r="24" spans="1:14" x14ac:dyDescent="0.25">
      <c r="A24" s="5" t="s">
        <v>14</v>
      </c>
      <c r="B24" s="7">
        <v>380</v>
      </c>
      <c r="C24" s="7">
        <v>178</v>
      </c>
      <c r="D24" s="7">
        <v>202</v>
      </c>
      <c r="E24" s="7">
        <v>78</v>
      </c>
      <c r="F24" s="7">
        <v>81</v>
      </c>
      <c r="G24" s="7">
        <v>66</v>
      </c>
      <c r="H24" s="7">
        <v>82</v>
      </c>
      <c r="I24" s="7">
        <v>20</v>
      </c>
      <c r="J24" s="7">
        <v>21</v>
      </c>
      <c r="K24" s="7">
        <v>14</v>
      </c>
      <c r="L24" s="7">
        <v>18</v>
      </c>
      <c r="M24" s="7">
        <v>0</v>
      </c>
      <c r="N24" s="7">
        <v>0</v>
      </c>
    </row>
    <row r="25" spans="1:14" x14ac:dyDescent="0.25">
      <c r="A25" s="6" t="s">
        <v>18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  <row r="26" spans="1:14" x14ac:dyDescent="0.25">
      <c r="A26" s="6" t="s">
        <v>56</v>
      </c>
      <c r="B26" s="7">
        <v>117</v>
      </c>
      <c r="C26" s="7">
        <v>96</v>
      </c>
      <c r="D26" s="7">
        <v>21</v>
      </c>
      <c r="E26" s="7">
        <v>40</v>
      </c>
      <c r="F26" s="7">
        <v>11</v>
      </c>
      <c r="G26" s="7">
        <v>44</v>
      </c>
      <c r="H26" s="7">
        <v>5</v>
      </c>
      <c r="I26" s="7">
        <v>9</v>
      </c>
      <c r="J26" s="7">
        <v>5</v>
      </c>
      <c r="K26" s="7">
        <v>3</v>
      </c>
      <c r="L26" s="7">
        <v>0</v>
      </c>
      <c r="M26" s="7">
        <v>0</v>
      </c>
      <c r="N26" s="7">
        <v>0</v>
      </c>
    </row>
    <row r="27" spans="1:14" x14ac:dyDescent="0.25">
      <c r="A27" s="6" t="s">
        <v>19</v>
      </c>
      <c r="B27" s="7">
        <v>324</v>
      </c>
      <c r="C27" s="7">
        <v>254</v>
      </c>
      <c r="D27" s="7">
        <v>70</v>
      </c>
      <c r="E27" s="7">
        <v>115</v>
      </c>
      <c r="F27" s="7">
        <v>38</v>
      </c>
      <c r="G27" s="7">
        <v>115</v>
      </c>
      <c r="H27" s="7">
        <v>29</v>
      </c>
      <c r="I27" s="7">
        <v>15</v>
      </c>
      <c r="J27" s="7">
        <v>1</v>
      </c>
      <c r="K27" s="7">
        <v>9</v>
      </c>
      <c r="L27" s="7">
        <v>2</v>
      </c>
      <c r="M27" s="7">
        <v>0</v>
      </c>
      <c r="N27" s="7">
        <v>0</v>
      </c>
    </row>
    <row r="28" spans="1:14" x14ac:dyDescent="0.25">
      <c r="A28" s="6" t="s">
        <v>20</v>
      </c>
      <c r="B28" s="7">
        <v>322</v>
      </c>
      <c r="C28" s="7">
        <v>271</v>
      </c>
      <c r="D28" s="7">
        <v>51</v>
      </c>
      <c r="E28" s="7">
        <v>110</v>
      </c>
      <c r="F28" s="7">
        <v>23</v>
      </c>
      <c r="G28" s="7">
        <v>107</v>
      </c>
      <c r="H28" s="7">
        <v>21</v>
      </c>
      <c r="I28" s="7">
        <v>38</v>
      </c>
      <c r="J28" s="7">
        <v>5</v>
      </c>
      <c r="K28" s="7">
        <v>16</v>
      </c>
      <c r="L28" s="7">
        <v>2</v>
      </c>
      <c r="M28" s="7">
        <v>0</v>
      </c>
      <c r="N28" s="7">
        <v>0</v>
      </c>
    </row>
    <row r="29" spans="1:14" x14ac:dyDescent="0.25">
      <c r="A29" s="6" t="s">
        <v>57</v>
      </c>
      <c r="B29" s="7">
        <v>160</v>
      </c>
      <c r="C29" s="7">
        <v>139</v>
      </c>
      <c r="D29" s="7">
        <v>21</v>
      </c>
      <c r="E29" s="7">
        <v>61</v>
      </c>
      <c r="F29" s="7">
        <v>8</v>
      </c>
      <c r="G29" s="7">
        <v>63</v>
      </c>
      <c r="H29" s="7">
        <v>11</v>
      </c>
      <c r="I29" s="7">
        <v>12</v>
      </c>
      <c r="J29" s="7">
        <v>2</v>
      </c>
      <c r="K29" s="7">
        <v>3</v>
      </c>
      <c r="L29" s="7">
        <v>0</v>
      </c>
      <c r="M29" s="7">
        <v>0</v>
      </c>
      <c r="N29" s="7">
        <v>0</v>
      </c>
    </row>
    <row r="30" spans="1:14" ht="33" x14ac:dyDescent="0.25">
      <c r="A30" s="6" t="s">
        <v>58</v>
      </c>
      <c r="B30" s="7">
        <v>6</v>
      </c>
      <c r="C30" s="7">
        <v>5</v>
      </c>
      <c r="D30" s="7">
        <v>1</v>
      </c>
      <c r="E30" s="7">
        <v>0</v>
      </c>
      <c r="F30" s="7">
        <v>0</v>
      </c>
      <c r="G30" s="7">
        <v>5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x14ac:dyDescent="0.25">
      <c r="A31" s="6" t="s">
        <v>59</v>
      </c>
      <c r="B31" s="7">
        <v>102</v>
      </c>
      <c r="C31" s="7">
        <v>85</v>
      </c>
      <c r="D31" s="7">
        <v>17</v>
      </c>
      <c r="E31" s="7">
        <v>37</v>
      </c>
      <c r="F31" s="7">
        <v>9</v>
      </c>
      <c r="G31" s="7">
        <v>35</v>
      </c>
      <c r="H31" s="7">
        <v>6</v>
      </c>
      <c r="I31" s="7">
        <v>11</v>
      </c>
      <c r="J31" s="7">
        <v>2</v>
      </c>
      <c r="K31" s="7">
        <v>2</v>
      </c>
      <c r="L31" s="7">
        <v>0</v>
      </c>
      <c r="M31" s="7">
        <v>0</v>
      </c>
      <c r="N31" s="7">
        <v>0</v>
      </c>
    </row>
    <row r="32" spans="1:14" x14ac:dyDescent="0.25">
      <c r="A32" s="6" t="s">
        <v>60</v>
      </c>
      <c r="B32" s="7">
        <v>114</v>
      </c>
      <c r="C32" s="7">
        <v>74</v>
      </c>
      <c r="D32" s="7">
        <v>40</v>
      </c>
      <c r="E32" s="7">
        <v>28</v>
      </c>
      <c r="F32" s="7">
        <v>17</v>
      </c>
      <c r="G32" s="7">
        <v>29</v>
      </c>
      <c r="H32" s="7">
        <v>18</v>
      </c>
      <c r="I32" s="7">
        <v>11</v>
      </c>
      <c r="J32" s="7">
        <v>4</v>
      </c>
      <c r="K32" s="7">
        <v>6</v>
      </c>
      <c r="L32" s="7">
        <v>1</v>
      </c>
      <c r="M32" s="7">
        <v>0</v>
      </c>
      <c r="N32" s="7">
        <v>0</v>
      </c>
    </row>
    <row r="33" spans="1:14" x14ac:dyDescent="0.25">
      <c r="A33" s="5" t="s">
        <v>14</v>
      </c>
      <c r="B33" s="7">
        <v>1145</v>
      </c>
      <c r="C33" s="7">
        <v>924</v>
      </c>
      <c r="D33" s="7">
        <v>221</v>
      </c>
      <c r="E33" s="7">
        <v>391</v>
      </c>
      <c r="F33" s="7">
        <v>106</v>
      </c>
      <c r="G33" s="7">
        <v>398</v>
      </c>
      <c r="H33" s="7">
        <v>91</v>
      </c>
      <c r="I33" s="7">
        <v>96</v>
      </c>
      <c r="J33" s="7">
        <v>19</v>
      </c>
      <c r="K33" s="7">
        <v>39</v>
      </c>
      <c r="L33" s="7">
        <v>5</v>
      </c>
      <c r="M33" s="7">
        <v>0</v>
      </c>
      <c r="N33" s="7">
        <v>0</v>
      </c>
    </row>
    <row r="34" spans="1:14" x14ac:dyDescent="0.25">
      <c r="A34" s="6" t="s">
        <v>21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1:14" x14ac:dyDescent="0.25">
      <c r="A35" s="6" t="s">
        <v>61</v>
      </c>
      <c r="B35" s="7">
        <v>27</v>
      </c>
      <c r="C35" s="7">
        <v>14</v>
      </c>
      <c r="D35" s="7">
        <v>13</v>
      </c>
      <c r="E35" s="7">
        <v>7</v>
      </c>
      <c r="F35" s="7">
        <v>8</v>
      </c>
      <c r="G35" s="7">
        <v>7</v>
      </c>
      <c r="H35" s="7">
        <v>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x14ac:dyDescent="0.25">
      <c r="A36" s="6" t="s">
        <v>22</v>
      </c>
      <c r="B36" s="7">
        <v>153</v>
      </c>
      <c r="C36" s="7">
        <v>109</v>
      </c>
      <c r="D36" s="7">
        <v>44</v>
      </c>
      <c r="E36" s="7">
        <v>58</v>
      </c>
      <c r="F36" s="7">
        <v>20</v>
      </c>
      <c r="G36" s="7">
        <v>49</v>
      </c>
      <c r="H36" s="7">
        <v>18</v>
      </c>
      <c r="I36" s="7">
        <v>2</v>
      </c>
      <c r="J36" s="7">
        <v>6</v>
      </c>
      <c r="K36" s="7">
        <v>0</v>
      </c>
      <c r="L36" s="7">
        <v>0</v>
      </c>
      <c r="M36" s="7">
        <v>0</v>
      </c>
      <c r="N36" s="7">
        <v>0</v>
      </c>
    </row>
    <row r="37" spans="1:14" x14ac:dyDescent="0.25">
      <c r="A37" s="6" t="s">
        <v>62</v>
      </c>
      <c r="B37" s="7">
        <v>10</v>
      </c>
      <c r="C37" s="7">
        <v>6</v>
      </c>
      <c r="D37" s="7">
        <v>4</v>
      </c>
      <c r="E37" s="7">
        <v>2</v>
      </c>
      <c r="F37" s="7">
        <v>2</v>
      </c>
      <c r="G37" s="7">
        <v>4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ht="33" x14ac:dyDescent="0.25">
      <c r="A38" s="6" t="s">
        <v>63</v>
      </c>
      <c r="B38" s="7">
        <v>168</v>
      </c>
      <c r="C38" s="7">
        <v>103</v>
      </c>
      <c r="D38" s="7">
        <v>65</v>
      </c>
      <c r="E38" s="7">
        <v>52</v>
      </c>
      <c r="F38" s="7">
        <v>28</v>
      </c>
      <c r="G38" s="7">
        <v>46</v>
      </c>
      <c r="H38" s="7">
        <v>35</v>
      </c>
      <c r="I38" s="7">
        <v>3</v>
      </c>
      <c r="J38" s="7">
        <v>1</v>
      </c>
      <c r="K38" s="7">
        <v>2</v>
      </c>
      <c r="L38" s="7">
        <v>1</v>
      </c>
      <c r="M38" s="7">
        <v>0</v>
      </c>
      <c r="N38" s="7">
        <v>0</v>
      </c>
    </row>
    <row r="39" spans="1:14" ht="33" x14ac:dyDescent="0.25">
      <c r="A39" s="6" t="s">
        <v>64</v>
      </c>
      <c r="B39" s="7">
        <v>24</v>
      </c>
      <c r="C39" s="7">
        <v>13</v>
      </c>
      <c r="D39" s="7">
        <v>11</v>
      </c>
      <c r="E39" s="7">
        <v>5</v>
      </c>
      <c r="F39" s="7">
        <v>7</v>
      </c>
      <c r="G39" s="7">
        <v>6</v>
      </c>
      <c r="H39" s="7">
        <v>4</v>
      </c>
      <c r="I39" s="7">
        <v>1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</row>
    <row r="40" spans="1:14" x14ac:dyDescent="0.25">
      <c r="A40" s="6" t="s">
        <v>23</v>
      </c>
      <c r="B40" s="7">
        <v>231</v>
      </c>
      <c r="C40" s="7">
        <v>172</v>
      </c>
      <c r="D40" s="7">
        <v>59</v>
      </c>
      <c r="E40" s="7">
        <v>88</v>
      </c>
      <c r="F40" s="7">
        <v>25</v>
      </c>
      <c r="G40" s="7">
        <v>80</v>
      </c>
      <c r="H40" s="7">
        <v>29</v>
      </c>
      <c r="I40" s="7">
        <v>4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5">
      <c r="A41" s="6" t="s">
        <v>65</v>
      </c>
      <c r="B41" s="7">
        <v>52</v>
      </c>
      <c r="C41" s="7">
        <v>35</v>
      </c>
      <c r="D41" s="7">
        <v>17</v>
      </c>
      <c r="E41" s="7">
        <v>12</v>
      </c>
      <c r="F41" s="7">
        <v>10</v>
      </c>
      <c r="G41" s="7">
        <v>18</v>
      </c>
      <c r="H41" s="7">
        <v>7</v>
      </c>
      <c r="I41" s="7">
        <v>4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</row>
    <row r="42" spans="1:14" x14ac:dyDescent="0.25">
      <c r="A42" s="6" t="s">
        <v>24</v>
      </c>
      <c r="B42" s="7">
        <v>265</v>
      </c>
      <c r="C42" s="7">
        <v>220</v>
      </c>
      <c r="D42" s="7">
        <v>45</v>
      </c>
      <c r="E42" s="7">
        <v>95</v>
      </c>
      <c r="F42" s="7">
        <v>26</v>
      </c>
      <c r="G42" s="7">
        <v>107</v>
      </c>
      <c r="H42" s="7">
        <v>15</v>
      </c>
      <c r="I42" s="7">
        <v>16</v>
      </c>
      <c r="J42" s="7">
        <v>3</v>
      </c>
      <c r="K42" s="7">
        <v>2</v>
      </c>
      <c r="L42" s="7">
        <v>1</v>
      </c>
      <c r="M42" s="7">
        <v>0</v>
      </c>
      <c r="N42" s="7">
        <v>0</v>
      </c>
    </row>
    <row r="43" spans="1:14" x14ac:dyDescent="0.25">
      <c r="A43" s="5" t="s">
        <v>14</v>
      </c>
      <c r="B43" s="7">
        <v>930</v>
      </c>
      <c r="C43" s="7">
        <v>672</v>
      </c>
      <c r="D43" s="7">
        <v>258</v>
      </c>
      <c r="E43" s="7">
        <v>319</v>
      </c>
      <c r="F43" s="7">
        <v>126</v>
      </c>
      <c r="G43" s="7">
        <v>317</v>
      </c>
      <c r="H43" s="7">
        <v>115</v>
      </c>
      <c r="I43" s="7">
        <v>30</v>
      </c>
      <c r="J43" s="7">
        <v>15</v>
      </c>
      <c r="K43" s="7">
        <v>5</v>
      </c>
      <c r="L43" s="7">
        <v>2</v>
      </c>
      <c r="M43" s="7">
        <v>1</v>
      </c>
      <c r="N43" s="7">
        <v>0</v>
      </c>
    </row>
    <row r="44" spans="1:14" x14ac:dyDescent="0.25">
      <c r="A44" s="6" t="s">
        <v>25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</row>
    <row r="45" spans="1:14" x14ac:dyDescent="0.25">
      <c r="A45" s="6" t="s">
        <v>66</v>
      </c>
      <c r="B45" s="7">
        <v>46</v>
      </c>
      <c r="C45" s="7">
        <v>29</v>
      </c>
      <c r="D45" s="7">
        <v>17</v>
      </c>
      <c r="E45" s="7">
        <v>17</v>
      </c>
      <c r="F45" s="7">
        <v>7</v>
      </c>
      <c r="G45" s="7">
        <v>12</v>
      </c>
      <c r="H45" s="7">
        <v>8</v>
      </c>
      <c r="I45" s="7">
        <v>0</v>
      </c>
      <c r="J45" s="7">
        <v>1</v>
      </c>
      <c r="K45" s="7">
        <v>0</v>
      </c>
      <c r="L45" s="7">
        <v>1</v>
      </c>
      <c r="M45" s="7">
        <v>0</v>
      </c>
      <c r="N45" s="7">
        <v>0</v>
      </c>
    </row>
    <row r="46" spans="1:14" x14ac:dyDescent="0.25">
      <c r="A46" s="6" t="s">
        <v>67</v>
      </c>
      <c r="B46" s="7">
        <v>53</v>
      </c>
      <c r="C46" s="7">
        <v>23</v>
      </c>
      <c r="D46" s="7">
        <v>30</v>
      </c>
      <c r="E46" s="7">
        <v>11</v>
      </c>
      <c r="F46" s="7">
        <v>13</v>
      </c>
      <c r="G46" s="7">
        <v>11</v>
      </c>
      <c r="H46" s="7">
        <v>17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0</v>
      </c>
    </row>
    <row r="47" spans="1:14" x14ac:dyDescent="0.25">
      <c r="A47" s="6" t="s">
        <v>68</v>
      </c>
      <c r="B47" s="7">
        <v>39</v>
      </c>
      <c r="C47" s="7">
        <v>18</v>
      </c>
      <c r="D47" s="7">
        <v>21</v>
      </c>
      <c r="E47" s="7">
        <v>9</v>
      </c>
      <c r="F47" s="7">
        <v>10</v>
      </c>
      <c r="G47" s="7">
        <v>7</v>
      </c>
      <c r="H47" s="7">
        <v>10</v>
      </c>
      <c r="I47" s="7">
        <v>1</v>
      </c>
      <c r="J47" s="7">
        <v>1</v>
      </c>
      <c r="K47" s="7">
        <v>1</v>
      </c>
      <c r="L47" s="7">
        <v>0</v>
      </c>
      <c r="M47" s="7">
        <v>0</v>
      </c>
      <c r="N47" s="7">
        <v>0</v>
      </c>
    </row>
    <row r="48" spans="1:14" x14ac:dyDescent="0.25">
      <c r="A48" s="6" t="s">
        <v>69</v>
      </c>
      <c r="B48" s="7">
        <v>38</v>
      </c>
      <c r="C48" s="7">
        <v>20</v>
      </c>
      <c r="D48" s="7">
        <v>18</v>
      </c>
      <c r="E48" s="7">
        <v>11</v>
      </c>
      <c r="F48" s="7">
        <v>11</v>
      </c>
      <c r="G48" s="7">
        <v>7</v>
      </c>
      <c r="H48" s="7">
        <v>5</v>
      </c>
      <c r="I48" s="7">
        <v>2</v>
      </c>
      <c r="J48" s="7">
        <v>2</v>
      </c>
      <c r="K48" s="7">
        <v>0</v>
      </c>
      <c r="L48" s="7">
        <v>0</v>
      </c>
      <c r="M48" s="7">
        <v>0</v>
      </c>
      <c r="N48" s="7">
        <v>0</v>
      </c>
    </row>
    <row r="49" spans="1:14" x14ac:dyDescent="0.25">
      <c r="A49" s="6" t="s">
        <v>70</v>
      </c>
      <c r="B49" s="7">
        <v>21</v>
      </c>
      <c r="C49" s="7">
        <v>13</v>
      </c>
      <c r="D49" s="7">
        <v>8</v>
      </c>
      <c r="E49" s="7">
        <v>4</v>
      </c>
      <c r="F49" s="7">
        <v>5</v>
      </c>
      <c r="G49" s="7">
        <v>9</v>
      </c>
      <c r="H49" s="7">
        <v>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1:14" x14ac:dyDescent="0.25">
      <c r="A50" s="5" t="s">
        <v>14</v>
      </c>
      <c r="B50" s="7">
        <v>197</v>
      </c>
      <c r="C50" s="7">
        <v>103</v>
      </c>
      <c r="D50" s="7">
        <v>94</v>
      </c>
      <c r="E50" s="7">
        <v>52</v>
      </c>
      <c r="F50" s="7">
        <v>46</v>
      </c>
      <c r="G50" s="7">
        <v>46</v>
      </c>
      <c r="H50" s="7">
        <v>43</v>
      </c>
      <c r="I50" s="7">
        <v>3</v>
      </c>
      <c r="J50" s="7">
        <v>4</v>
      </c>
      <c r="K50" s="7">
        <v>2</v>
      </c>
      <c r="L50" s="7">
        <v>1</v>
      </c>
      <c r="M50" s="7">
        <v>0</v>
      </c>
      <c r="N50" s="7">
        <v>0</v>
      </c>
    </row>
    <row r="51" spans="1:14" x14ac:dyDescent="0.25">
      <c r="A51" s="6" t="s">
        <v>71</v>
      </c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1:14" x14ac:dyDescent="0.25">
      <c r="A52" s="6" t="s">
        <v>72</v>
      </c>
      <c r="B52" s="7">
        <v>11</v>
      </c>
      <c r="C52" s="7">
        <v>2</v>
      </c>
      <c r="D52" s="7">
        <v>9</v>
      </c>
      <c r="E52" s="7">
        <v>2</v>
      </c>
      <c r="F52" s="7">
        <v>9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5" t="s">
        <v>14</v>
      </c>
      <c r="B53" s="7">
        <v>11</v>
      </c>
      <c r="C53" s="7">
        <v>2</v>
      </c>
      <c r="D53" s="7">
        <v>9</v>
      </c>
      <c r="E53" s="7">
        <v>2</v>
      </c>
      <c r="F53" s="7">
        <v>9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x14ac:dyDescent="0.25">
      <c r="A54" s="6" t="s">
        <v>26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</row>
    <row r="55" spans="1:14" x14ac:dyDescent="0.25">
      <c r="A55" s="6" t="s">
        <v>27</v>
      </c>
      <c r="B55" s="7">
        <v>94</v>
      </c>
      <c r="C55" s="7">
        <v>54</v>
      </c>
      <c r="D55" s="7">
        <v>40</v>
      </c>
      <c r="E55" s="7">
        <v>25</v>
      </c>
      <c r="F55" s="7">
        <v>25</v>
      </c>
      <c r="G55" s="7">
        <v>24</v>
      </c>
      <c r="H55" s="7">
        <v>11</v>
      </c>
      <c r="I55" s="7">
        <v>3</v>
      </c>
      <c r="J55" s="7">
        <v>4</v>
      </c>
      <c r="K55" s="7">
        <v>2</v>
      </c>
      <c r="L55" s="7">
        <v>0</v>
      </c>
      <c r="M55" s="7">
        <v>0</v>
      </c>
      <c r="N55" s="7">
        <v>0</v>
      </c>
    </row>
    <row r="56" spans="1:14" x14ac:dyDescent="0.25">
      <c r="A56" s="6" t="s">
        <v>28</v>
      </c>
      <c r="B56" s="7">
        <v>166</v>
      </c>
      <c r="C56" s="7">
        <v>138</v>
      </c>
      <c r="D56" s="7">
        <v>28</v>
      </c>
      <c r="E56" s="7">
        <v>60</v>
      </c>
      <c r="F56" s="7">
        <v>18</v>
      </c>
      <c r="G56" s="7">
        <v>67</v>
      </c>
      <c r="H56" s="7">
        <v>7</v>
      </c>
      <c r="I56" s="7">
        <v>10</v>
      </c>
      <c r="J56" s="7">
        <v>3</v>
      </c>
      <c r="K56" s="7">
        <v>1</v>
      </c>
      <c r="L56" s="7">
        <v>0</v>
      </c>
      <c r="M56" s="7">
        <v>0</v>
      </c>
      <c r="N56" s="7">
        <v>0</v>
      </c>
    </row>
    <row r="57" spans="1:14" x14ac:dyDescent="0.25">
      <c r="A57" s="6" t="s">
        <v>73</v>
      </c>
      <c r="B57" s="7">
        <v>45</v>
      </c>
      <c r="C57" s="7">
        <v>37</v>
      </c>
      <c r="D57" s="7">
        <v>8</v>
      </c>
      <c r="E57" s="7">
        <v>19</v>
      </c>
      <c r="F57" s="7">
        <v>5</v>
      </c>
      <c r="G57" s="7">
        <v>16</v>
      </c>
      <c r="H57" s="7">
        <v>2</v>
      </c>
      <c r="I57" s="7">
        <v>2</v>
      </c>
      <c r="J57" s="7">
        <v>1</v>
      </c>
      <c r="K57" s="7">
        <v>0</v>
      </c>
      <c r="L57" s="7">
        <v>0</v>
      </c>
      <c r="M57" s="7">
        <v>0</v>
      </c>
      <c r="N57" s="7">
        <v>0</v>
      </c>
    </row>
    <row r="58" spans="1:14" x14ac:dyDescent="0.25">
      <c r="A58" s="5" t="s">
        <v>14</v>
      </c>
      <c r="B58" s="7">
        <v>305</v>
      </c>
      <c r="C58" s="7">
        <v>229</v>
      </c>
      <c r="D58" s="7">
        <v>76</v>
      </c>
      <c r="E58" s="7">
        <v>104</v>
      </c>
      <c r="F58" s="7">
        <v>48</v>
      </c>
      <c r="G58" s="7">
        <v>107</v>
      </c>
      <c r="H58" s="7">
        <v>20</v>
      </c>
      <c r="I58" s="7">
        <v>15</v>
      </c>
      <c r="J58" s="7">
        <v>8</v>
      </c>
      <c r="K58" s="7">
        <v>3</v>
      </c>
      <c r="L58" s="7">
        <v>0</v>
      </c>
      <c r="M58" s="7">
        <v>0</v>
      </c>
      <c r="N58" s="7">
        <v>0</v>
      </c>
    </row>
    <row r="59" spans="1:14" x14ac:dyDescent="0.25">
      <c r="A59" s="6" t="s">
        <v>29</v>
      </c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x14ac:dyDescent="0.25">
      <c r="A60" s="6" t="s">
        <v>74</v>
      </c>
      <c r="B60" s="7">
        <v>10</v>
      </c>
      <c r="C60" s="7">
        <v>7</v>
      </c>
      <c r="D60" s="7">
        <v>3</v>
      </c>
      <c r="E60" s="7">
        <v>5</v>
      </c>
      <c r="F60" s="7">
        <v>2</v>
      </c>
      <c r="G60" s="7">
        <v>0</v>
      </c>
      <c r="H60" s="7">
        <v>1</v>
      </c>
      <c r="I60" s="7">
        <v>2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x14ac:dyDescent="0.25">
      <c r="A61" s="6" t="s">
        <v>75</v>
      </c>
      <c r="B61" s="7">
        <v>90</v>
      </c>
      <c r="C61" s="7">
        <v>62</v>
      </c>
      <c r="D61" s="7">
        <v>28</v>
      </c>
      <c r="E61" s="7">
        <v>28</v>
      </c>
      <c r="F61" s="7">
        <v>17</v>
      </c>
      <c r="G61" s="7">
        <v>31</v>
      </c>
      <c r="H61" s="7">
        <v>10</v>
      </c>
      <c r="I61" s="7">
        <v>2</v>
      </c>
      <c r="J61" s="7">
        <v>1</v>
      </c>
      <c r="K61" s="7">
        <v>1</v>
      </c>
      <c r="L61" s="7">
        <v>0</v>
      </c>
      <c r="M61" s="7">
        <v>0</v>
      </c>
      <c r="N61" s="7">
        <v>0</v>
      </c>
    </row>
    <row r="62" spans="1:14" x14ac:dyDescent="0.25">
      <c r="A62" s="6" t="s">
        <v>76</v>
      </c>
      <c r="B62" s="7">
        <v>80</v>
      </c>
      <c r="C62" s="7">
        <v>56</v>
      </c>
      <c r="D62" s="7">
        <v>24</v>
      </c>
      <c r="E62" s="7">
        <v>29</v>
      </c>
      <c r="F62" s="7">
        <v>9</v>
      </c>
      <c r="G62" s="7">
        <v>25</v>
      </c>
      <c r="H62" s="7">
        <v>14</v>
      </c>
      <c r="I62" s="7">
        <v>2</v>
      </c>
      <c r="J62" s="7">
        <v>1</v>
      </c>
      <c r="K62" s="7">
        <v>0</v>
      </c>
      <c r="L62" s="7">
        <v>0</v>
      </c>
      <c r="M62" s="7">
        <v>0</v>
      </c>
      <c r="N62" s="7">
        <v>0</v>
      </c>
    </row>
    <row r="63" spans="1:14" x14ac:dyDescent="0.25">
      <c r="A63" s="6" t="s">
        <v>77</v>
      </c>
      <c r="B63" s="7">
        <v>15</v>
      </c>
      <c r="C63" s="7">
        <v>13</v>
      </c>
      <c r="D63" s="7">
        <v>2</v>
      </c>
      <c r="E63" s="7">
        <v>13</v>
      </c>
      <c r="F63" s="7">
        <v>2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5">
      <c r="A64" s="6" t="s">
        <v>31</v>
      </c>
      <c r="B64" s="7">
        <v>23</v>
      </c>
      <c r="C64" s="7">
        <v>19</v>
      </c>
      <c r="D64" s="7">
        <v>4</v>
      </c>
      <c r="E64" s="7">
        <v>10</v>
      </c>
      <c r="F64" s="7">
        <v>2</v>
      </c>
      <c r="G64" s="7">
        <v>7</v>
      </c>
      <c r="H64" s="7">
        <v>2</v>
      </c>
      <c r="I64" s="7">
        <v>1</v>
      </c>
      <c r="J64" s="7">
        <v>0</v>
      </c>
      <c r="K64" s="7">
        <v>1</v>
      </c>
      <c r="L64" s="7">
        <v>0</v>
      </c>
      <c r="M64" s="7">
        <v>0</v>
      </c>
      <c r="N64" s="7">
        <v>0</v>
      </c>
    </row>
    <row r="65" spans="1:14" x14ac:dyDescent="0.25">
      <c r="A65" s="6" t="s">
        <v>30</v>
      </c>
      <c r="B65" s="7">
        <v>34</v>
      </c>
      <c r="C65" s="7">
        <v>31</v>
      </c>
      <c r="D65" s="7">
        <v>3</v>
      </c>
      <c r="E65" s="7">
        <v>10</v>
      </c>
      <c r="F65" s="7">
        <v>2</v>
      </c>
      <c r="G65" s="7">
        <v>12</v>
      </c>
      <c r="H65" s="7">
        <v>1</v>
      </c>
      <c r="I65" s="7">
        <v>4</v>
      </c>
      <c r="J65" s="7">
        <v>0</v>
      </c>
      <c r="K65" s="7">
        <v>5</v>
      </c>
      <c r="L65" s="7">
        <v>0</v>
      </c>
      <c r="M65" s="7">
        <v>0</v>
      </c>
      <c r="N65" s="7">
        <v>0</v>
      </c>
    </row>
    <row r="66" spans="1:14" x14ac:dyDescent="0.25">
      <c r="A66" s="6" t="s">
        <v>32</v>
      </c>
      <c r="B66" s="7">
        <v>54</v>
      </c>
      <c r="C66" s="7">
        <v>47</v>
      </c>
      <c r="D66" s="7">
        <v>7</v>
      </c>
      <c r="E66" s="7">
        <v>27</v>
      </c>
      <c r="F66" s="7">
        <v>5</v>
      </c>
      <c r="G66" s="7">
        <v>12</v>
      </c>
      <c r="H66" s="7">
        <v>1</v>
      </c>
      <c r="I66" s="7">
        <v>8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</row>
    <row r="67" spans="1:14" x14ac:dyDescent="0.25">
      <c r="A67" s="6" t="s">
        <v>78</v>
      </c>
      <c r="B67" s="7">
        <v>65</v>
      </c>
      <c r="C67" s="7">
        <v>57</v>
      </c>
      <c r="D67" s="7">
        <v>8</v>
      </c>
      <c r="E67" s="7">
        <v>23</v>
      </c>
      <c r="F67" s="7">
        <v>6</v>
      </c>
      <c r="G67" s="7">
        <v>24</v>
      </c>
      <c r="H67" s="7">
        <v>1</v>
      </c>
      <c r="I67" s="7">
        <v>8</v>
      </c>
      <c r="J67" s="7">
        <v>1</v>
      </c>
      <c r="K67" s="7">
        <v>2</v>
      </c>
      <c r="L67" s="7">
        <v>0</v>
      </c>
      <c r="M67" s="7">
        <v>0</v>
      </c>
      <c r="N67" s="7">
        <v>0</v>
      </c>
    </row>
    <row r="68" spans="1:14" x14ac:dyDescent="0.25">
      <c r="A68" s="6" t="s">
        <v>33</v>
      </c>
      <c r="B68" s="7">
        <v>19</v>
      </c>
      <c r="C68" s="7">
        <v>18</v>
      </c>
      <c r="D68" s="7">
        <v>1</v>
      </c>
      <c r="E68" s="7">
        <v>8</v>
      </c>
      <c r="F68" s="7">
        <v>0</v>
      </c>
      <c r="G68" s="7">
        <v>8</v>
      </c>
      <c r="H68" s="7">
        <v>1</v>
      </c>
      <c r="I68" s="7">
        <v>1</v>
      </c>
      <c r="J68" s="7">
        <v>0</v>
      </c>
      <c r="K68" s="7">
        <v>1</v>
      </c>
      <c r="L68" s="7">
        <v>0</v>
      </c>
      <c r="M68" s="7">
        <v>0</v>
      </c>
      <c r="N68" s="7">
        <v>0</v>
      </c>
    </row>
    <row r="69" spans="1:14" x14ac:dyDescent="0.25">
      <c r="A69" s="6" t="s">
        <v>79</v>
      </c>
      <c r="B69" s="7">
        <v>11</v>
      </c>
      <c r="C69" s="7">
        <v>9</v>
      </c>
      <c r="D69" s="7">
        <v>2</v>
      </c>
      <c r="E69" s="7">
        <v>5</v>
      </c>
      <c r="F69" s="7">
        <v>0</v>
      </c>
      <c r="G69" s="7">
        <v>2</v>
      </c>
      <c r="H69" s="7">
        <v>2</v>
      </c>
      <c r="I69" s="7">
        <v>1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</row>
    <row r="70" spans="1:14" ht="33" x14ac:dyDescent="0.25">
      <c r="A70" s="6" t="s">
        <v>80</v>
      </c>
      <c r="B70" s="7">
        <v>2</v>
      </c>
      <c r="C70" s="7">
        <v>0</v>
      </c>
      <c r="D70" s="7">
        <v>2</v>
      </c>
      <c r="E70" s="7">
        <v>0</v>
      </c>
      <c r="F70" s="7">
        <v>1</v>
      </c>
      <c r="G70" s="7">
        <v>0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</row>
    <row r="71" spans="1:14" x14ac:dyDescent="0.25">
      <c r="A71" s="6" t="s">
        <v>81</v>
      </c>
      <c r="B71" s="7">
        <v>50</v>
      </c>
      <c r="C71" s="7">
        <v>39</v>
      </c>
      <c r="D71" s="7">
        <v>11</v>
      </c>
      <c r="E71" s="7">
        <v>19</v>
      </c>
      <c r="F71" s="7">
        <v>2</v>
      </c>
      <c r="G71" s="7">
        <v>19</v>
      </c>
      <c r="H71" s="7">
        <v>9</v>
      </c>
      <c r="I71" s="7">
        <v>1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</row>
    <row r="72" spans="1:14" x14ac:dyDescent="0.25">
      <c r="A72" s="5" t="s">
        <v>14</v>
      </c>
      <c r="B72" s="7">
        <v>453</v>
      </c>
      <c r="C72" s="7">
        <v>358</v>
      </c>
      <c r="D72" s="7">
        <v>95</v>
      </c>
      <c r="E72" s="7">
        <v>177</v>
      </c>
      <c r="F72" s="7">
        <v>48</v>
      </c>
      <c r="G72" s="7">
        <v>140</v>
      </c>
      <c r="H72" s="7">
        <v>43</v>
      </c>
      <c r="I72" s="7">
        <v>30</v>
      </c>
      <c r="J72" s="7">
        <v>4</v>
      </c>
      <c r="K72" s="7">
        <v>11</v>
      </c>
      <c r="L72" s="7">
        <v>0</v>
      </c>
      <c r="M72" s="7">
        <v>0</v>
      </c>
      <c r="N72" s="7">
        <v>0</v>
      </c>
    </row>
    <row r="73" spans="1:14" x14ac:dyDescent="0.25">
      <c r="A73" s="6" t="s">
        <v>34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</row>
    <row r="74" spans="1:14" x14ac:dyDescent="0.25">
      <c r="A74" s="6" t="s">
        <v>82</v>
      </c>
      <c r="B74" s="7">
        <v>27</v>
      </c>
      <c r="C74" s="7">
        <v>11</v>
      </c>
      <c r="D74" s="7">
        <v>16</v>
      </c>
      <c r="E74" s="7">
        <v>0</v>
      </c>
      <c r="F74" s="7">
        <v>2</v>
      </c>
      <c r="G74" s="7">
        <v>5</v>
      </c>
      <c r="H74" s="7">
        <v>7</v>
      </c>
      <c r="I74" s="7">
        <v>4</v>
      </c>
      <c r="J74" s="7">
        <v>4</v>
      </c>
      <c r="K74" s="7">
        <v>2</v>
      </c>
      <c r="L74" s="7">
        <v>3</v>
      </c>
      <c r="M74" s="7">
        <v>0</v>
      </c>
      <c r="N74" s="7">
        <v>0</v>
      </c>
    </row>
    <row r="75" spans="1:14" x14ac:dyDescent="0.25">
      <c r="A75" s="5" t="s">
        <v>14</v>
      </c>
      <c r="B75" s="7">
        <v>27</v>
      </c>
      <c r="C75" s="7">
        <v>11</v>
      </c>
      <c r="D75" s="7">
        <v>16</v>
      </c>
      <c r="E75" s="7">
        <v>0</v>
      </c>
      <c r="F75" s="7">
        <v>2</v>
      </c>
      <c r="G75" s="7">
        <v>5</v>
      </c>
      <c r="H75" s="7">
        <v>7</v>
      </c>
      <c r="I75" s="7">
        <v>4</v>
      </c>
      <c r="J75" s="7">
        <v>4</v>
      </c>
      <c r="K75" s="7">
        <v>2</v>
      </c>
      <c r="L75" s="7">
        <v>3</v>
      </c>
      <c r="M75" s="7">
        <v>0</v>
      </c>
      <c r="N75" s="7">
        <v>0</v>
      </c>
    </row>
    <row r="76" spans="1:14" x14ac:dyDescent="0.25">
      <c r="A76" s="15" t="s">
        <v>35</v>
      </c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</row>
    <row r="77" spans="1:14" x14ac:dyDescent="0.25">
      <c r="A77" s="15" t="s">
        <v>83</v>
      </c>
      <c r="B77" s="16">
        <f t="shared" ref="B77:B79" si="0">C77+D77</f>
        <v>72</v>
      </c>
      <c r="C77" s="16">
        <f>E77+G77+I77+K77+M77</f>
        <v>27</v>
      </c>
      <c r="D77" s="16">
        <f>F77+H77+J77+L77+N77</f>
        <v>45</v>
      </c>
      <c r="E77" s="20">
        <v>13</v>
      </c>
      <c r="F77" s="20">
        <v>12</v>
      </c>
      <c r="G77" s="20">
        <v>4</v>
      </c>
      <c r="H77" s="20">
        <v>18</v>
      </c>
      <c r="I77" s="20">
        <v>9</v>
      </c>
      <c r="J77" s="20">
        <v>10</v>
      </c>
      <c r="K77" s="20">
        <v>1</v>
      </c>
      <c r="L77" s="22">
        <v>4</v>
      </c>
      <c r="M77" s="20">
        <v>0</v>
      </c>
      <c r="N77" s="20">
        <v>1</v>
      </c>
    </row>
    <row r="78" spans="1:14" x14ac:dyDescent="0.25">
      <c r="A78" s="15" t="s">
        <v>36</v>
      </c>
      <c r="B78" s="17">
        <f t="shared" si="0"/>
        <v>67</v>
      </c>
      <c r="C78" s="16">
        <f t="shared" ref="C78:C79" si="1">E78+G78+I78+K78+M78</f>
        <v>10</v>
      </c>
      <c r="D78" s="16">
        <f t="shared" ref="D78:D79" si="2">F78+H78+J78+L78+N78</f>
        <v>57</v>
      </c>
      <c r="E78" s="21">
        <v>3</v>
      </c>
      <c r="F78" s="21">
        <v>19</v>
      </c>
      <c r="G78" s="21">
        <v>5</v>
      </c>
      <c r="H78" s="21">
        <v>14</v>
      </c>
      <c r="I78" s="21">
        <v>2</v>
      </c>
      <c r="J78" s="21">
        <v>11</v>
      </c>
      <c r="K78" s="21">
        <v>0</v>
      </c>
      <c r="L78" s="23">
        <v>13</v>
      </c>
      <c r="M78" s="21">
        <v>0</v>
      </c>
      <c r="N78" s="21">
        <v>0</v>
      </c>
    </row>
    <row r="79" spans="1:14" x14ac:dyDescent="0.25">
      <c r="A79" s="11" t="s">
        <v>14</v>
      </c>
      <c r="B79" s="17">
        <f t="shared" si="0"/>
        <v>139</v>
      </c>
      <c r="C79" s="16">
        <f t="shared" si="1"/>
        <v>37</v>
      </c>
      <c r="D79" s="16">
        <f t="shared" si="2"/>
        <v>102</v>
      </c>
      <c r="E79" s="17">
        <f t="shared" ref="E79:N79" si="3">SUM(E77:E78)</f>
        <v>16</v>
      </c>
      <c r="F79" s="17">
        <f t="shared" si="3"/>
        <v>31</v>
      </c>
      <c r="G79" s="17">
        <f t="shared" si="3"/>
        <v>9</v>
      </c>
      <c r="H79" s="17">
        <f t="shared" si="3"/>
        <v>32</v>
      </c>
      <c r="I79" s="17">
        <f t="shared" si="3"/>
        <v>11</v>
      </c>
      <c r="J79" s="17">
        <f t="shared" si="3"/>
        <v>21</v>
      </c>
      <c r="K79" s="17">
        <f t="shared" si="3"/>
        <v>1</v>
      </c>
      <c r="L79" s="17">
        <f t="shared" si="3"/>
        <v>17</v>
      </c>
      <c r="M79" s="17">
        <f t="shared" si="3"/>
        <v>0</v>
      </c>
      <c r="N79" s="17">
        <f t="shared" si="3"/>
        <v>1</v>
      </c>
    </row>
    <row r="80" spans="1:14" x14ac:dyDescent="0.25">
      <c r="A80" s="15" t="s">
        <v>37</v>
      </c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</row>
    <row r="81" spans="1:14" x14ac:dyDescent="0.25">
      <c r="A81" s="18" t="s">
        <v>107</v>
      </c>
      <c r="B81" s="16">
        <f t="shared" ref="B81:B92" si="4">C81+D81</f>
        <v>27</v>
      </c>
      <c r="C81" s="16">
        <f>E81+G81+I81+K81+M81</f>
        <v>11</v>
      </c>
      <c r="D81" s="16">
        <f>F81+H81+J81+L81+N81</f>
        <v>16</v>
      </c>
      <c r="E81" s="20">
        <v>4</v>
      </c>
      <c r="F81" s="20">
        <v>6</v>
      </c>
      <c r="G81" s="20">
        <v>3</v>
      </c>
      <c r="H81" s="20">
        <v>8</v>
      </c>
      <c r="I81" s="20">
        <v>3</v>
      </c>
      <c r="J81" s="20">
        <v>2</v>
      </c>
      <c r="K81" s="20">
        <v>1</v>
      </c>
      <c r="L81" s="22">
        <v>0</v>
      </c>
      <c r="M81" s="20">
        <v>0</v>
      </c>
      <c r="N81" s="20">
        <v>0</v>
      </c>
    </row>
    <row r="82" spans="1:14" x14ac:dyDescent="0.25">
      <c r="A82" s="18" t="s">
        <v>38</v>
      </c>
      <c r="B82" s="17">
        <f t="shared" si="4"/>
        <v>31</v>
      </c>
      <c r="C82" s="16">
        <f t="shared" ref="C82:C92" si="5">E82+G82+I82+K82+M82</f>
        <v>3</v>
      </c>
      <c r="D82" s="16">
        <f t="shared" ref="D82:D92" si="6">F82+H82+J82+L82+N82</f>
        <v>28</v>
      </c>
      <c r="E82" s="21">
        <v>0</v>
      </c>
      <c r="F82" s="21">
        <v>11</v>
      </c>
      <c r="G82" s="21">
        <v>1</v>
      </c>
      <c r="H82" s="21">
        <v>8</v>
      </c>
      <c r="I82" s="21">
        <v>1</v>
      </c>
      <c r="J82" s="21">
        <v>3</v>
      </c>
      <c r="K82" s="21">
        <v>0</v>
      </c>
      <c r="L82" s="23">
        <v>4</v>
      </c>
      <c r="M82" s="21">
        <v>1</v>
      </c>
      <c r="N82" s="21">
        <v>2</v>
      </c>
    </row>
    <row r="83" spans="1:14" x14ac:dyDescent="0.25">
      <c r="A83" s="18" t="s">
        <v>108</v>
      </c>
      <c r="B83" s="17">
        <f t="shared" si="4"/>
        <v>54</v>
      </c>
      <c r="C83" s="16">
        <f t="shared" si="5"/>
        <v>10</v>
      </c>
      <c r="D83" s="16">
        <f t="shared" si="6"/>
        <v>44</v>
      </c>
      <c r="E83" s="21">
        <v>3</v>
      </c>
      <c r="F83" s="21">
        <v>12</v>
      </c>
      <c r="G83" s="21">
        <v>3</v>
      </c>
      <c r="H83" s="21">
        <v>13</v>
      </c>
      <c r="I83" s="21">
        <v>2</v>
      </c>
      <c r="J83" s="21">
        <v>9</v>
      </c>
      <c r="K83" s="21">
        <v>2</v>
      </c>
      <c r="L83" s="21">
        <v>6</v>
      </c>
      <c r="M83" s="21">
        <v>0</v>
      </c>
      <c r="N83" s="21">
        <v>4</v>
      </c>
    </row>
    <row r="84" spans="1:14" x14ac:dyDescent="0.25">
      <c r="A84" s="18" t="s">
        <v>109</v>
      </c>
      <c r="B84" s="17">
        <f t="shared" si="4"/>
        <v>45</v>
      </c>
      <c r="C84" s="16">
        <f t="shared" si="5"/>
        <v>8</v>
      </c>
      <c r="D84" s="16">
        <f t="shared" si="6"/>
        <v>37</v>
      </c>
      <c r="E84" s="21">
        <v>3</v>
      </c>
      <c r="F84" s="21">
        <v>15</v>
      </c>
      <c r="G84" s="21">
        <v>3</v>
      </c>
      <c r="H84" s="21">
        <v>13</v>
      </c>
      <c r="I84" s="21">
        <v>1</v>
      </c>
      <c r="J84" s="21">
        <v>6</v>
      </c>
      <c r="K84" s="21">
        <v>1</v>
      </c>
      <c r="L84" s="21">
        <v>3</v>
      </c>
      <c r="M84" s="21">
        <v>0</v>
      </c>
      <c r="N84" s="21">
        <v>0</v>
      </c>
    </row>
    <row r="85" spans="1:14" x14ac:dyDescent="0.25">
      <c r="A85" s="18" t="s">
        <v>39</v>
      </c>
      <c r="B85" s="17">
        <f t="shared" si="4"/>
        <v>20</v>
      </c>
      <c r="C85" s="16">
        <f t="shared" si="5"/>
        <v>1</v>
      </c>
      <c r="D85" s="16">
        <f t="shared" si="6"/>
        <v>19</v>
      </c>
      <c r="E85" s="21">
        <v>1</v>
      </c>
      <c r="F85" s="21">
        <v>6</v>
      </c>
      <c r="G85" s="21">
        <v>0</v>
      </c>
      <c r="H85" s="21">
        <v>8</v>
      </c>
      <c r="I85" s="21">
        <v>0</v>
      </c>
      <c r="J85" s="21">
        <v>5</v>
      </c>
      <c r="K85" s="21">
        <v>0</v>
      </c>
      <c r="L85" s="23">
        <v>0</v>
      </c>
      <c r="M85" s="21">
        <v>0</v>
      </c>
      <c r="N85" s="21">
        <v>0</v>
      </c>
    </row>
    <row r="86" spans="1:14" x14ac:dyDescent="0.25">
      <c r="A86" s="15" t="s">
        <v>84</v>
      </c>
      <c r="B86" s="17">
        <v>19</v>
      </c>
      <c r="C86" s="17">
        <v>9</v>
      </c>
      <c r="D86" s="17">
        <v>10</v>
      </c>
      <c r="E86" s="17">
        <v>9</v>
      </c>
      <c r="F86" s="17">
        <v>10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x14ac:dyDescent="0.25">
      <c r="A87" s="18" t="s">
        <v>85</v>
      </c>
      <c r="B87" s="17">
        <f t="shared" si="4"/>
        <v>64</v>
      </c>
      <c r="C87" s="16">
        <f t="shared" si="5"/>
        <v>32</v>
      </c>
      <c r="D87" s="16">
        <f t="shared" si="6"/>
        <v>32</v>
      </c>
      <c r="E87" s="21">
        <v>12</v>
      </c>
      <c r="F87" s="21">
        <v>14</v>
      </c>
      <c r="G87" s="21">
        <v>5</v>
      </c>
      <c r="H87" s="21">
        <v>11</v>
      </c>
      <c r="I87" s="21">
        <v>10</v>
      </c>
      <c r="J87" s="21">
        <v>6</v>
      </c>
      <c r="K87" s="21">
        <v>4</v>
      </c>
      <c r="L87" s="23">
        <v>0</v>
      </c>
      <c r="M87" s="21">
        <v>1</v>
      </c>
      <c r="N87" s="21">
        <v>1</v>
      </c>
    </row>
    <row r="88" spans="1:14" x14ac:dyDescent="0.25">
      <c r="A88" s="18" t="s">
        <v>110</v>
      </c>
      <c r="B88" s="17">
        <f t="shared" si="4"/>
        <v>98</v>
      </c>
      <c r="C88" s="16">
        <f t="shared" si="5"/>
        <v>27</v>
      </c>
      <c r="D88" s="16">
        <f t="shared" si="6"/>
        <v>71</v>
      </c>
      <c r="E88" s="21">
        <v>13</v>
      </c>
      <c r="F88" s="21">
        <v>28</v>
      </c>
      <c r="G88" s="21">
        <v>4</v>
      </c>
      <c r="H88" s="21">
        <v>14</v>
      </c>
      <c r="I88" s="21">
        <v>5</v>
      </c>
      <c r="J88" s="21">
        <v>15</v>
      </c>
      <c r="K88" s="21">
        <v>5</v>
      </c>
      <c r="L88" s="21">
        <v>14</v>
      </c>
      <c r="M88" s="21">
        <v>0</v>
      </c>
      <c r="N88" s="21">
        <v>0</v>
      </c>
    </row>
    <row r="89" spans="1:14" x14ac:dyDescent="0.25">
      <c r="A89" s="18" t="s">
        <v>40</v>
      </c>
      <c r="B89" s="17">
        <f t="shared" si="4"/>
        <v>23</v>
      </c>
      <c r="C89" s="16">
        <f t="shared" si="5"/>
        <v>15</v>
      </c>
      <c r="D89" s="16">
        <f t="shared" si="6"/>
        <v>8</v>
      </c>
      <c r="E89" s="21">
        <v>2</v>
      </c>
      <c r="F89" s="21">
        <v>4</v>
      </c>
      <c r="G89" s="21">
        <v>9</v>
      </c>
      <c r="H89" s="21">
        <v>1</v>
      </c>
      <c r="I89" s="21">
        <v>3</v>
      </c>
      <c r="J89" s="21">
        <v>1</v>
      </c>
      <c r="K89" s="21">
        <v>1</v>
      </c>
      <c r="L89" s="23">
        <v>2</v>
      </c>
      <c r="M89" s="21">
        <v>0</v>
      </c>
      <c r="N89" s="21">
        <v>0</v>
      </c>
    </row>
    <row r="90" spans="1:14" x14ac:dyDescent="0.25">
      <c r="A90" s="18" t="s">
        <v>41</v>
      </c>
      <c r="B90" s="17">
        <f t="shared" si="4"/>
        <v>55</v>
      </c>
      <c r="C90" s="16">
        <f t="shared" si="5"/>
        <v>7</v>
      </c>
      <c r="D90" s="16">
        <f t="shared" si="6"/>
        <v>48</v>
      </c>
      <c r="E90" s="21">
        <v>2</v>
      </c>
      <c r="F90" s="21">
        <v>16</v>
      </c>
      <c r="G90" s="21">
        <v>1</v>
      </c>
      <c r="H90" s="21">
        <v>12</v>
      </c>
      <c r="I90" s="21">
        <v>3</v>
      </c>
      <c r="J90" s="21">
        <v>8</v>
      </c>
      <c r="K90" s="21">
        <v>1</v>
      </c>
      <c r="L90" s="23">
        <v>8</v>
      </c>
      <c r="M90" s="21">
        <v>0</v>
      </c>
      <c r="N90" s="21">
        <v>4</v>
      </c>
    </row>
    <row r="91" spans="1:14" x14ac:dyDescent="0.25">
      <c r="A91" s="18" t="s">
        <v>86</v>
      </c>
      <c r="B91" s="17">
        <f t="shared" si="4"/>
        <v>64</v>
      </c>
      <c r="C91" s="16">
        <f t="shared" si="5"/>
        <v>17</v>
      </c>
      <c r="D91" s="16">
        <f t="shared" si="6"/>
        <v>47</v>
      </c>
      <c r="E91" s="21">
        <v>5</v>
      </c>
      <c r="F91" s="21">
        <v>8</v>
      </c>
      <c r="G91" s="21">
        <v>4</v>
      </c>
      <c r="H91" s="21">
        <v>12</v>
      </c>
      <c r="I91" s="21">
        <v>1</v>
      </c>
      <c r="J91" s="21">
        <v>7</v>
      </c>
      <c r="K91" s="21">
        <v>4</v>
      </c>
      <c r="L91" s="23">
        <v>16</v>
      </c>
      <c r="M91" s="21">
        <v>3</v>
      </c>
      <c r="N91" s="21">
        <v>4</v>
      </c>
    </row>
    <row r="92" spans="1:14" x14ac:dyDescent="0.25">
      <c r="A92" s="11" t="s">
        <v>14</v>
      </c>
      <c r="B92" s="19">
        <f t="shared" si="4"/>
        <v>500</v>
      </c>
      <c r="C92" s="16">
        <f t="shared" si="5"/>
        <v>140</v>
      </c>
      <c r="D92" s="16">
        <f t="shared" si="6"/>
        <v>360</v>
      </c>
      <c r="E92" s="19">
        <f t="shared" ref="E92:N92" si="7">SUM(E81:E91)</f>
        <v>54</v>
      </c>
      <c r="F92" s="19">
        <f t="shared" si="7"/>
        <v>130</v>
      </c>
      <c r="G92" s="19">
        <f t="shared" si="7"/>
        <v>33</v>
      </c>
      <c r="H92" s="19">
        <f t="shared" si="7"/>
        <v>100</v>
      </c>
      <c r="I92" s="19">
        <f t="shared" si="7"/>
        <v>29</v>
      </c>
      <c r="J92" s="19">
        <f t="shared" si="7"/>
        <v>62</v>
      </c>
      <c r="K92" s="19">
        <f t="shared" si="7"/>
        <v>19</v>
      </c>
      <c r="L92" s="19">
        <f t="shared" si="7"/>
        <v>53</v>
      </c>
      <c r="M92" s="19">
        <f t="shared" si="7"/>
        <v>5</v>
      </c>
      <c r="N92" s="19">
        <f t="shared" si="7"/>
        <v>15</v>
      </c>
    </row>
    <row r="93" spans="1:14" s="8" customFormat="1" x14ac:dyDescent="0.25">
      <c r="A93" s="15" t="s">
        <v>111</v>
      </c>
      <c r="B93" s="24"/>
      <c r="C93" s="25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s="8" customFormat="1" x14ac:dyDescent="0.25">
      <c r="A94" s="18" t="s">
        <v>112</v>
      </c>
      <c r="B94" s="17">
        <f t="shared" ref="B94:B100" si="8">C94+D94</f>
        <v>21</v>
      </c>
      <c r="C94" s="17">
        <f>E94+G94+I94+K94+M94</f>
        <v>5</v>
      </c>
      <c r="D94" s="17">
        <f>F94+H94+J94+L94+N94</f>
        <v>16</v>
      </c>
      <c r="E94" s="20">
        <v>0</v>
      </c>
      <c r="F94" s="20">
        <v>0</v>
      </c>
      <c r="G94" s="20">
        <v>2</v>
      </c>
      <c r="H94" s="20">
        <v>3</v>
      </c>
      <c r="I94" s="20">
        <v>1</v>
      </c>
      <c r="J94" s="20">
        <v>7</v>
      </c>
      <c r="K94" s="20">
        <v>2</v>
      </c>
      <c r="L94" s="20">
        <v>6</v>
      </c>
      <c r="M94" s="20">
        <v>0</v>
      </c>
      <c r="N94" s="20">
        <v>0</v>
      </c>
    </row>
    <row r="95" spans="1:14" s="8" customFormat="1" x14ac:dyDescent="0.25">
      <c r="A95" s="18" t="s">
        <v>113</v>
      </c>
      <c r="B95" s="17">
        <f t="shared" si="8"/>
        <v>24</v>
      </c>
      <c r="C95" s="17">
        <f t="shared" ref="C95:C100" si="9">E95+G95+I95+K95+M95</f>
        <v>5</v>
      </c>
      <c r="D95" s="17">
        <f t="shared" ref="D95:D100" si="10">F95+H95+J95+L95+N95</f>
        <v>19</v>
      </c>
      <c r="E95" s="21">
        <v>0</v>
      </c>
      <c r="F95" s="21">
        <v>4</v>
      </c>
      <c r="G95" s="21">
        <v>1</v>
      </c>
      <c r="H95" s="21">
        <v>7</v>
      </c>
      <c r="I95" s="21">
        <v>3</v>
      </c>
      <c r="J95" s="21">
        <v>7</v>
      </c>
      <c r="K95" s="21">
        <v>1</v>
      </c>
      <c r="L95" s="21">
        <v>1</v>
      </c>
      <c r="M95" s="21">
        <v>0</v>
      </c>
      <c r="N95" s="21">
        <v>0</v>
      </c>
    </row>
    <row r="96" spans="1:14" s="8" customFormat="1" x14ac:dyDescent="0.25">
      <c r="A96" s="18" t="s">
        <v>114</v>
      </c>
      <c r="B96" s="17">
        <f t="shared" si="8"/>
        <v>15</v>
      </c>
      <c r="C96" s="17">
        <f t="shared" si="9"/>
        <v>12</v>
      </c>
      <c r="D96" s="17">
        <f t="shared" si="10"/>
        <v>3</v>
      </c>
      <c r="E96" s="21">
        <v>2</v>
      </c>
      <c r="F96" s="21">
        <v>0</v>
      </c>
      <c r="G96" s="21">
        <v>9</v>
      </c>
      <c r="H96" s="21">
        <v>2</v>
      </c>
      <c r="I96" s="21">
        <v>1</v>
      </c>
      <c r="J96" s="21">
        <v>0</v>
      </c>
      <c r="K96" s="21">
        <v>0</v>
      </c>
      <c r="L96" s="21">
        <v>1</v>
      </c>
      <c r="M96" s="21">
        <v>0</v>
      </c>
      <c r="N96" s="21">
        <v>0</v>
      </c>
    </row>
    <row r="97" spans="1:14" s="8" customFormat="1" x14ac:dyDescent="0.25">
      <c r="A97" s="18" t="s">
        <v>115</v>
      </c>
      <c r="B97" s="17">
        <f t="shared" si="8"/>
        <v>10</v>
      </c>
      <c r="C97" s="17">
        <f t="shared" si="9"/>
        <v>7</v>
      </c>
      <c r="D97" s="17">
        <f t="shared" si="10"/>
        <v>3</v>
      </c>
      <c r="E97" s="17">
        <v>0</v>
      </c>
      <c r="F97" s="17">
        <v>0</v>
      </c>
      <c r="G97" s="17">
        <v>2</v>
      </c>
      <c r="H97" s="17">
        <v>1</v>
      </c>
      <c r="I97" s="17">
        <v>5</v>
      </c>
      <c r="J97" s="17">
        <v>2</v>
      </c>
      <c r="K97" s="17">
        <v>0</v>
      </c>
      <c r="L97" s="17">
        <v>0</v>
      </c>
      <c r="M97" s="17">
        <v>0</v>
      </c>
      <c r="N97" s="17">
        <v>0</v>
      </c>
    </row>
    <row r="98" spans="1:14" s="8" customFormat="1" x14ac:dyDescent="0.25">
      <c r="A98" s="18" t="s">
        <v>116</v>
      </c>
      <c r="B98" s="17">
        <f t="shared" si="8"/>
        <v>9</v>
      </c>
      <c r="C98" s="17">
        <f t="shared" si="9"/>
        <v>6</v>
      </c>
      <c r="D98" s="17">
        <f t="shared" si="10"/>
        <v>3</v>
      </c>
      <c r="E98" s="21">
        <v>0</v>
      </c>
      <c r="F98" s="21">
        <v>0</v>
      </c>
      <c r="G98" s="21">
        <v>5</v>
      </c>
      <c r="H98" s="21">
        <v>2</v>
      </c>
      <c r="I98" s="21">
        <v>0</v>
      </c>
      <c r="J98" s="21">
        <v>0</v>
      </c>
      <c r="K98" s="21">
        <v>1</v>
      </c>
      <c r="L98" s="21">
        <v>1</v>
      </c>
      <c r="M98" s="21">
        <v>0</v>
      </c>
      <c r="N98" s="21">
        <v>0</v>
      </c>
    </row>
    <row r="99" spans="1:14" s="8" customFormat="1" x14ac:dyDescent="0.25">
      <c r="A99" s="18" t="s">
        <v>117</v>
      </c>
      <c r="B99" s="17">
        <f t="shared" si="8"/>
        <v>42</v>
      </c>
      <c r="C99" s="17">
        <f t="shared" si="9"/>
        <v>21</v>
      </c>
      <c r="D99" s="17">
        <f t="shared" si="10"/>
        <v>21</v>
      </c>
      <c r="E99" s="21">
        <v>0</v>
      </c>
      <c r="F99" s="21">
        <v>0</v>
      </c>
      <c r="G99" s="21">
        <v>6</v>
      </c>
      <c r="H99" s="21">
        <v>10</v>
      </c>
      <c r="I99" s="21">
        <v>9</v>
      </c>
      <c r="J99" s="21">
        <v>8</v>
      </c>
      <c r="K99" s="21">
        <v>3</v>
      </c>
      <c r="L99" s="21">
        <v>3</v>
      </c>
      <c r="M99" s="21">
        <v>3</v>
      </c>
      <c r="N99" s="21">
        <v>0</v>
      </c>
    </row>
    <row r="100" spans="1:14" s="9" customFormat="1" x14ac:dyDescent="0.25">
      <c r="A100" s="11" t="s">
        <v>14</v>
      </c>
      <c r="B100" s="17">
        <f t="shared" si="8"/>
        <v>121</v>
      </c>
      <c r="C100" s="17">
        <f t="shared" si="9"/>
        <v>56</v>
      </c>
      <c r="D100" s="17">
        <f t="shared" si="10"/>
        <v>65</v>
      </c>
      <c r="E100" s="17">
        <f t="shared" ref="E100:N100" si="11">SUM(E94:E99)</f>
        <v>2</v>
      </c>
      <c r="F100" s="17">
        <f t="shared" si="11"/>
        <v>4</v>
      </c>
      <c r="G100" s="17">
        <f t="shared" si="11"/>
        <v>25</v>
      </c>
      <c r="H100" s="17">
        <f t="shared" si="11"/>
        <v>25</v>
      </c>
      <c r="I100" s="17">
        <f t="shared" si="11"/>
        <v>19</v>
      </c>
      <c r="J100" s="17">
        <f t="shared" si="11"/>
        <v>24</v>
      </c>
      <c r="K100" s="17">
        <f t="shared" si="11"/>
        <v>7</v>
      </c>
      <c r="L100" s="17">
        <f t="shared" si="11"/>
        <v>12</v>
      </c>
      <c r="M100" s="17">
        <f t="shared" si="11"/>
        <v>3</v>
      </c>
      <c r="N100" s="17">
        <f t="shared" si="11"/>
        <v>0</v>
      </c>
    </row>
    <row r="101" spans="1:14" ht="18.75" x14ac:dyDescent="0.25">
      <c r="A101" s="10" t="s">
        <v>87</v>
      </c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1"/>
    </row>
    <row r="102" spans="1:14" x14ac:dyDescent="0.25">
      <c r="A102" s="6" t="s">
        <v>11</v>
      </c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1"/>
    </row>
    <row r="103" spans="1:14" x14ac:dyDescent="0.25">
      <c r="A103" s="6" t="s">
        <v>88</v>
      </c>
      <c r="B103" s="7">
        <v>56</v>
      </c>
      <c r="C103" s="7">
        <v>19</v>
      </c>
      <c r="D103" s="7">
        <v>37</v>
      </c>
      <c r="E103" s="7">
        <v>5</v>
      </c>
      <c r="F103" s="7">
        <v>11</v>
      </c>
      <c r="G103" s="7">
        <v>3</v>
      </c>
      <c r="H103" s="7">
        <v>11</v>
      </c>
      <c r="I103" s="7">
        <v>8</v>
      </c>
      <c r="J103" s="7">
        <v>7</v>
      </c>
      <c r="K103" s="7">
        <v>1</v>
      </c>
      <c r="L103" s="7">
        <v>5</v>
      </c>
      <c r="M103" s="7">
        <v>2</v>
      </c>
      <c r="N103" s="7">
        <v>3</v>
      </c>
    </row>
    <row r="104" spans="1:14" x14ac:dyDescent="0.25">
      <c r="A104" s="5" t="s">
        <v>14</v>
      </c>
      <c r="B104" s="7">
        <v>56</v>
      </c>
      <c r="C104" s="7">
        <v>19</v>
      </c>
      <c r="D104" s="7">
        <v>37</v>
      </c>
      <c r="E104" s="7">
        <v>5</v>
      </c>
      <c r="F104" s="7">
        <v>11</v>
      </c>
      <c r="G104" s="7">
        <v>3</v>
      </c>
      <c r="H104" s="7">
        <v>11</v>
      </c>
      <c r="I104" s="7">
        <v>8</v>
      </c>
      <c r="J104" s="7">
        <v>7</v>
      </c>
      <c r="K104" s="7">
        <v>1</v>
      </c>
      <c r="L104" s="7">
        <v>5</v>
      </c>
      <c r="M104" s="7">
        <v>2</v>
      </c>
      <c r="N104" s="7">
        <v>3</v>
      </c>
    </row>
    <row r="105" spans="1:14" x14ac:dyDescent="0.25">
      <c r="A105" s="6" t="s">
        <v>15</v>
      </c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</row>
    <row r="106" spans="1:14" x14ac:dyDescent="0.25">
      <c r="A106" s="6" t="s">
        <v>89</v>
      </c>
      <c r="B106" s="7">
        <v>82</v>
      </c>
      <c r="C106" s="7">
        <v>52</v>
      </c>
      <c r="D106" s="7">
        <v>30</v>
      </c>
      <c r="E106" s="7">
        <v>24</v>
      </c>
      <c r="F106" s="7">
        <v>16</v>
      </c>
      <c r="G106" s="7">
        <v>25</v>
      </c>
      <c r="H106" s="7">
        <v>13</v>
      </c>
      <c r="I106" s="7">
        <v>3</v>
      </c>
      <c r="J106" s="7">
        <v>1</v>
      </c>
      <c r="K106" s="7">
        <v>0</v>
      </c>
      <c r="L106" s="7">
        <v>0</v>
      </c>
      <c r="M106" s="7">
        <v>0</v>
      </c>
      <c r="N106" s="7">
        <v>0</v>
      </c>
    </row>
    <row r="107" spans="1:14" x14ac:dyDescent="0.25">
      <c r="A107" s="6" t="s">
        <v>90</v>
      </c>
      <c r="B107" s="7">
        <v>24</v>
      </c>
      <c r="C107" s="7">
        <v>20</v>
      </c>
      <c r="D107" s="7">
        <v>4</v>
      </c>
      <c r="E107" s="7">
        <v>8</v>
      </c>
      <c r="F107" s="7">
        <v>2</v>
      </c>
      <c r="G107" s="7">
        <v>12</v>
      </c>
      <c r="H107" s="7">
        <v>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</row>
    <row r="108" spans="1:14" x14ac:dyDescent="0.25">
      <c r="A108" s="6" t="s">
        <v>91</v>
      </c>
      <c r="B108" s="7">
        <v>140</v>
      </c>
      <c r="C108" s="7">
        <v>97</v>
      </c>
      <c r="D108" s="7">
        <v>43</v>
      </c>
      <c r="E108" s="7">
        <v>55</v>
      </c>
      <c r="F108" s="7">
        <v>21</v>
      </c>
      <c r="G108" s="7">
        <v>39</v>
      </c>
      <c r="H108" s="7">
        <v>21</v>
      </c>
      <c r="I108" s="7">
        <v>3</v>
      </c>
      <c r="J108" s="7">
        <v>1</v>
      </c>
      <c r="K108" s="7">
        <v>0</v>
      </c>
      <c r="L108" s="7">
        <v>0</v>
      </c>
      <c r="M108" s="7">
        <v>0</v>
      </c>
      <c r="N108" s="7">
        <v>0</v>
      </c>
    </row>
    <row r="109" spans="1:14" x14ac:dyDescent="0.25">
      <c r="A109" s="6" t="s">
        <v>92</v>
      </c>
      <c r="B109" s="7">
        <v>46</v>
      </c>
      <c r="C109" s="7">
        <v>19</v>
      </c>
      <c r="D109" s="7">
        <v>27</v>
      </c>
      <c r="E109" s="7">
        <v>13</v>
      </c>
      <c r="F109" s="7">
        <v>17</v>
      </c>
      <c r="G109" s="7">
        <v>6</v>
      </c>
      <c r="H109" s="7">
        <v>10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</row>
    <row r="110" spans="1:14" x14ac:dyDescent="0.25">
      <c r="A110" s="6" t="s">
        <v>93</v>
      </c>
      <c r="B110" s="7">
        <v>33</v>
      </c>
      <c r="C110" s="7">
        <v>14</v>
      </c>
      <c r="D110" s="7">
        <v>19</v>
      </c>
      <c r="E110" s="7">
        <v>6</v>
      </c>
      <c r="F110" s="7">
        <v>11</v>
      </c>
      <c r="G110" s="7">
        <v>8</v>
      </c>
      <c r="H110" s="7">
        <v>8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</row>
    <row r="111" spans="1:14" x14ac:dyDescent="0.25">
      <c r="A111" s="5" t="s">
        <v>14</v>
      </c>
      <c r="B111" s="7">
        <v>325</v>
      </c>
      <c r="C111" s="7">
        <v>202</v>
      </c>
      <c r="D111" s="7">
        <v>123</v>
      </c>
      <c r="E111" s="7">
        <v>106</v>
      </c>
      <c r="F111" s="7">
        <v>67</v>
      </c>
      <c r="G111" s="7">
        <v>90</v>
      </c>
      <c r="H111" s="7">
        <v>54</v>
      </c>
      <c r="I111" s="7">
        <v>6</v>
      </c>
      <c r="J111" s="7">
        <v>2</v>
      </c>
      <c r="K111" s="7">
        <v>0</v>
      </c>
      <c r="L111" s="7">
        <v>0</v>
      </c>
      <c r="M111" s="7">
        <v>0</v>
      </c>
      <c r="N111" s="7">
        <v>0</v>
      </c>
    </row>
    <row r="112" spans="1:14" x14ac:dyDescent="0.25">
      <c r="A112" s="6" t="s">
        <v>21</v>
      </c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1"/>
    </row>
    <row r="113" spans="1:14" x14ac:dyDescent="0.25">
      <c r="A113" s="6" t="s">
        <v>94</v>
      </c>
      <c r="B113" s="7">
        <v>108</v>
      </c>
      <c r="C113" s="7">
        <v>78</v>
      </c>
      <c r="D113" s="7">
        <v>30</v>
      </c>
      <c r="E113" s="7">
        <v>28</v>
      </c>
      <c r="F113" s="7">
        <v>13</v>
      </c>
      <c r="G113" s="7">
        <v>24</v>
      </c>
      <c r="H113" s="7">
        <v>11</v>
      </c>
      <c r="I113" s="7">
        <v>13</v>
      </c>
      <c r="J113" s="7">
        <v>1</v>
      </c>
      <c r="K113" s="7">
        <v>6</v>
      </c>
      <c r="L113" s="7">
        <v>0</v>
      </c>
      <c r="M113" s="7">
        <v>7</v>
      </c>
      <c r="N113" s="7">
        <v>5</v>
      </c>
    </row>
    <row r="114" spans="1:14" x14ac:dyDescent="0.25">
      <c r="A114" s="5" t="s">
        <v>14</v>
      </c>
      <c r="B114" s="7">
        <v>108</v>
      </c>
      <c r="C114" s="7">
        <v>78</v>
      </c>
      <c r="D114" s="7">
        <v>30</v>
      </c>
      <c r="E114" s="7">
        <v>28</v>
      </c>
      <c r="F114" s="7">
        <v>13</v>
      </c>
      <c r="G114" s="7">
        <v>24</v>
      </c>
      <c r="H114" s="7">
        <v>11</v>
      </c>
      <c r="I114" s="7">
        <v>13</v>
      </c>
      <c r="J114" s="7">
        <v>1</v>
      </c>
      <c r="K114" s="7">
        <v>6</v>
      </c>
      <c r="L114" s="7">
        <v>0</v>
      </c>
      <c r="M114" s="7">
        <v>7</v>
      </c>
      <c r="N114" s="7">
        <v>5</v>
      </c>
    </row>
    <row r="115" spans="1:14" x14ac:dyDescent="0.25">
      <c r="A115" s="6" t="s">
        <v>35</v>
      </c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1"/>
    </row>
    <row r="116" spans="1:14" x14ac:dyDescent="0.25">
      <c r="A116" s="6" t="s">
        <v>96</v>
      </c>
      <c r="B116" s="7">
        <v>26</v>
      </c>
      <c r="C116" s="7">
        <v>2</v>
      </c>
      <c r="D116" s="7">
        <v>24</v>
      </c>
      <c r="E116" s="7">
        <v>1</v>
      </c>
      <c r="F116" s="7">
        <v>8</v>
      </c>
      <c r="G116" s="7">
        <v>0</v>
      </c>
      <c r="H116" s="7">
        <v>7</v>
      </c>
      <c r="I116" s="7">
        <v>0</v>
      </c>
      <c r="J116" s="7">
        <v>4</v>
      </c>
      <c r="K116" s="7">
        <v>0</v>
      </c>
      <c r="L116" s="7">
        <v>2</v>
      </c>
      <c r="M116" s="7">
        <v>1</v>
      </c>
      <c r="N116" s="7">
        <v>3</v>
      </c>
    </row>
    <row r="117" spans="1:14" ht="33" x14ac:dyDescent="0.25">
      <c r="A117" s="6" t="s">
        <v>95</v>
      </c>
      <c r="B117" s="7">
        <v>30</v>
      </c>
      <c r="C117" s="7">
        <v>3</v>
      </c>
      <c r="D117" s="7">
        <v>27</v>
      </c>
      <c r="E117" s="7">
        <v>0</v>
      </c>
      <c r="F117" s="7">
        <v>0</v>
      </c>
      <c r="G117" s="7">
        <v>1</v>
      </c>
      <c r="H117" s="7">
        <v>18</v>
      </c>
      <c r="I117" s="7">
        <v>0</v>
      </c>
      <c r="J117" s="7">
        <v>0</v>
      </c>
      <c r="K117" s="7">
        <v>1</v>
      </c>
      <c r="L117" s="7">
        <v>5</v>
      </c>
      <c r="M117" s="7">
        <v>1</v>
      </c>
      <c r="N117" s="7">
        <v>4</v>
      </c>
    </row>
    <row r="118" spans="1:14" ht="33" x14ac:dyDescent="0.25">
      <c r="A118" s="11" t="s">
        <v>118</v>
      </c>
      <c r="B118" s="7">
        <v>2</v>
      </c>
      <c r="C118" s="7">
        <v>0</v>
      </c>
      <c r="D118" s="7">
        <v>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2</v>
      </c>
    </row>
    <row r="119" spans="1:14" x14ac:dyDescent="0.25">
      <c r="A119" s="5" t="s">
        <v>14</v>
      </c>
      <c r="B119" s="7">
        <v>58</v>
      </c>
      <c r="C119" s="7">
        <v>5</v>
      </c>
      <c r="D119" s="7">
        <v>53</v>
      </c>
      <c r="E119" s="7">
        <v>1</v>
      </c>
      <c r="F119" s="7">
        <v>8</v>
      </c>
      <c r="G119" s="7">
        <v>1</v>
      </c>
      <c r="H119" s="7">
        <v>25</v>
      </c>
      <c r="I119" s="7">
        <v>0</v>
      </c>
      <c r="J119" s="7">
        <v>4</v>
      </c>
      <c r="K119" s="7">
        <v>1</v>
      </c>
      <c r="L119" s="7">
        <v>7</v>
      </c>
      <c r="M119" s="7">
        <v>2</v>
      </c>
      <c r="N119" s="7">
        <v>9</v>
      </c>
    </row>
    <row r="120" spans="1:14" x14ac:dyDescent="0.25">
      <c r="A120" s="6" t="s">
        <v>37</v>
      </c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</row>
    <row r="121" spans="1:14" x14ac:dyDescent="0.25">
      <c r="A121" s="6" t="s">
        <v>97</v>
      </c>
      <c r="B121" s="7">
        <v>16</v>
      </c>
      <c r="C121" s="7">
        <v>0</v>
      </c>
      <c r="D121" s="7">
        <v>16</v>
      </c>
      <c r="E121" s="7">
        <v>0</v>
      </c>
      <c r="F121" s="7">
        <v>16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</row>
    <row r="122" spans="1:14" ht="33" x14ac:dyDescent="0.25">
      <c r="A122" s="6" t="s">
        <v>98</v>
      </c>
      <c r="B122" s="7">
        <v>18</v>
      </c>
      <c r="C122" s="7">
        <v>6</v>
      </c>
      <c r="D122" s="7">
        <v>12</v>
      </c>
      <c r="E122" s="7">
        <v>2</v>
      </c>
      <c r="F122" s="7">
        <v>5</v>
      </c>
      <c r="G122" s="7">
        <v>0</v>
      </c>
      <c r="H122" s="7">
        <v>0</v>
      </c>
      <c r="I122" s="7">
        <v>4</v>
      </c>
      <c r="J122" s="7">
        <v>5</v>
      </c>
      <c r="K122" s="7">
        <v>0</v>
      </c>
      <c r="L122" s="7">
        <v>0</v>
      </c>
      <c r="M122" s="7">
        <v>0</v>
      </c>
      <c r="N122" s="7">
        <v>2</v>
      </c>
    </row>
    <row r="123" spans="1:14" x14ac:dyDescent="0.25">
      <c r="A123" s="6" t="s">
        <v>99</v>
      </c>
      <c r="B123" s="7">
        <v>54</v>
      </c>
      <c r="C123" s="7">
        <v>3</v>
      </c>
      <c r="D123" s="7">
        <v>51</v>
      </c>
      <c r="E123" s="7">
        <v>0</v>
      </c>
      <c r="F123" s="7">
        <v>13</v>
      </c>
      <c r="G123" s="7">
        <v>1</v>
      </c>
      <c r="H123" s="7">
        <v>19</v>
      </c>
      <c r="I123" s="7">
        <v>0</v>
      </c>
      <c r="J123" s="7">
        <v>0</v>
      </c>
      <c r="K123" s="7">
        <v>1</v>
      </c>
      <c r="L123" s="7">
        <v>8</v>
      </c>
      <c r="M123" s="7">
        <v>1</v>
      </c>
      <c r="N123" s="7">
        <v>11</v>
      </c>
    </row>
    <row r="124" spans="1:14" ht="33" x14ac:dyDescent="0.25">
      <c r="A124" s="6" t="s">
        <v>100</v>
      </c>
      <c r="B124" s="7">
        <v>76</v>
      </c>
      <c r="C124" s="7">
        <v>8</v>
      </c>
      <c r="D124" s="7">
        <v>68</v>
      </c>
      <c r="E124" s="7">
        <v>3</v>
      </c>
      <c r="F124" s="7">
        <v>24</v>
      </c>
      <c r="G124" s="7">
        <v>0</v>
      </c>
      <c r="H124" s="7">
        <v>19</v>
      </c>
      <c r="I124" s="7">
        <v>2</v>
      </c>
      <c r="J124" s="7">
        <v>9</v>
      </c>
      <c r="K124" s="7">
        <v>1</v>
      </c>
      <c r="L124" s="7">
        <v>8</v>
      </c>
      <c r="M124" s="7">
        <v>2</v>
      </c>
      <c r="N124" s="7">
        <v>8</v>
      </c>
    </row>
    <row r="125" spans="1:14" ht="33" x14ac:dyDescent="0.25">
      <c r="A125" s="6" t="s">
        <v>101</v>
      </c>
      <c r="B125" s="7">
        <v>63</v>
      </c>
      <c r="C125" s="7">
        <v>13</v>
      </c>
      <c r="D125" s="7">
        <v>50</v>
      </c>
      <c r="E125" s="7">
        <v>5</v>
      </c>
      <c r="F125" s="7">
        <v>22</v>
      </c>
      <c r="G125" s="7">
        <v>3</v>
      </c>
      <c r="H125" s="7">
        <v>18</v>
      </c>
      <c r="I125" s="7">
        <v>1</v>
      </c>
      <c r="J125" s="7">
        <v>5</v>
      </c>
      <c r="K125" s="7">
        <v>2</v>
      </c>
      <c r="L125" s="7">
        <v>3</v>
      </c>
      <c r="M125" s="7">
        <v>2</v>
      </c>
      <c r="N125" s="7">
        <v>2</v>
      </c>
    </row>
    <row r="126" spans="1:14" x14ac:dyDescent="0.25">
      <c r="A126" s="6" t="s">
        <v>102</v>
      </c>
      <c r="B126" s="7">
        <v>47</v>
      </c>
      <c r="C126" s="7">
        <v>11</v>
      </c>
      <c r="D126" s="7">
        <v>36</v>
      </c>
      <c r="E126" s="7">
        <v>6</v>
      </c>
      <c r="F126" s="7">
        <v>11</v>
      </c>
      <c r="G126" s="7">
        <v>3</v>
      </c>
      <c r="H126" s="7">
        <v>14</v>
      </c>
      <c r="I126" s="7">
        <v>2</v>
      </c>
      <c r="J126" s="7">
        <v>11</v>
      </c>
      <c r="K126" s="7">
        <v>0</v>
      </c>
      <c r="L126" s="7">
        <v>0</v>
      </c>
      <c r="M126" s="7">
        <v>0</v>
      </c>
      <c r="N126" s="7">
        <v>0</v>
      </c>
    </row>
    <row r="127" spans="1:14" ht="33" x14ac:dyDescent="0.25">
      <c r="A127" s="11" t="s">
        <v>121</v>
      </c>
      <c r="B127" s="7">
        <v>13</v>
      </c>
      <c r="C127" s="7">
        <v>4</v>
      </c>
      <c r="D127" s="7">
        <v>9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1</v>
      </c>
      <c r="L127" s="7">
        <v>2</v>
      </c>
      <c r="M127" s="7">
        <v>3</v>
      </c>
      <c r="N127" s="7">
        <v>7</v>
      </c>
    </row>
    <row r="128" spans="1:14" ht="33" x14ac:dyDescent="0.25">
      <c r="A128" s="11" t="s">
        <v>122</v>
      </c>
      <c r="B128" s="7">
        <v>18</v>
      </c>
      <c r="C128" s="7">
        <v>5</v>
      </c>
      <c r="D128" s="7">
        <v>13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1</v>
      </c>
      <c r="M128" s="7">
        <v>4</v>
      </c>
      <c r="N128" s="7">
        <v>12</v>
      </c>
    </row>
    <row r="129" spans="1:14" ht="33" x14ac:dyDescent="0.25">
      <c r="A129" s="6" t="s">
        <v>103</v>
      </c>
      <c r="B129" s="7">
        <v>63</v>
      </c>
      <c r="C129" s="7">
        <v>5</v>
      </c>
      <c r="D129" s="7">
        <v>58</v>
      </c>
      <c r="E129" s="7">
        <v>1</v>
      </c>
      <c r="F129" s="7">
        <v>15</v>
      </c>
      <c r="G129" s="7">
        <v>0</v>
      </c>
      <c r="H129" s="7">
        <v>13</v>
      </c>
      <c r="I129" s="7">
        <v>0</v>
      </c>
      <c r="J129" s="7">
        <v>9</v>
      </c>
      <c r="K129" s="7">
        <v>1</v>
      </c>
      <c r="L129" s="7">
        <v>3</v>
      </c>
      <c r="M129" s="7">
        <v>3</v>
      </c>
      <c r="N129" s="7">
        <v>18</v>
      </c>
    </row>
    <row r="130" spans="1:14" ht="33" x14ac:dyDescent="0.25">
      <c r="A130" s="6" t="s">
        <v>104</v>
      </c>
      <c r="B130" s="7">
        <v>35</v>
      </c>
      <c r="C130" s="7">
        <v>2</v>
      </c>
      <c r="D130" s="7">
        <v>33</v>
      </c>
      <c r="E130" s="7">
        <v>1</v>
      </c>
      <c r="F130" s="7">
        <v>14</v>
      </c>
      <c r="G130" s="7">
        <v>1</v>
      </c>
      <c r="H130" s="7">
        <v>8</v>
      </c>
      <c r="I130" s="7">
        <v>0</v>
      </c>
      <c r="J130" s="7">
        <v>8</v>
      </c>
      <c r="K130" s="7">
        <v>0</v>
      </c>
      <c r="L130" s="7">
        <v>3</v>
      </c>
      <c r="M130" s="7">
        <v>0</v>
      </c>
      <c r="N130" s="7">
        <v>0</v>
      </c>
    </row>
    <row r="131" spans="1:14" x14ac:dyDescent="0.25">
      <c r="A131" s="6" t="s">
        <v>105</v>
      </c>
      <c r="B131" s="7">
        <v>35</v>
      </c>
      <c r="C131" s="7">
        <v>23</v>
      </c>
      <c r="D131" s="7">
        <v>12</v>
      </c>
      <c r="E131" s="7">
        <v>8</v>
      </c>
      <c r="F131" s="7">
        <v>4</v>
      </c>
      <c r="G131" s="7">
        <v>6</v>
      </c>
      <c r="H131" s="7">
        <v>3</v>
      </c>
      <c r="I131" s="7">
        <v>6</v>
      </c>
      <c r="J131" s="7">
        <v>2</v>
      </c>
      <c r="K131" s="7">
        <v>0</v>
      </c>
      <c r="L131" s="7">
        <v>0</v>
      </c>
      <c r="M131" s="7">
        <v>3</v>
      </c>
      <c r="N131" s="7">
        <v>3</v>
      </c>
    </row>
    <row r="132" spans="1:14" ht="33" x14ac:dyDescent="0.25">
      <c r="A132" s="6" t="s">
        <v>106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</row>
    <row r="133" spans="1:14" x14ac:dyDescent="0.25">
      <c r="A133" s="5" t="s">
        <v>14</v>
      </c>
      <c r="B133" s="7">
        <v>438</v>
      </c>
      <c r="C133" s="7">
        <v>80</v>
      </c>
      <c r="D133" s="7">
        <v>358</v>
      </c>
      <c r="E133" s="7">
        <v>26</v>
      </c>
      <c r="F133" s="7">
        <v>124</v>
      </c>
      <c r="G133" s="7">
        <v>14</v>
      </c>
      <c r="H133" s="7">
        <v>94</v>
      </c>
      <c r="I133" s="7">
        <v>15</v>
      </c>
      <c r="J133" s="7">
        <v>49</v>
      </c>
      <c r="K133" s="7">
        <v>7</v>
      </c>
      <c r="L133" s="7">
        <v>28</v>
      </c>
      <c r="M133" s="7">
        <v>18</v>
      </c>
      <c r="N133" s="7">
        <v>63</v>
      </c>
    </row>
    <row r="134" spans="1:14" ht="18.75" x14ac:dyDescent="0.25">
      <c r="A134" s="12" t="s">
        <v>119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x14ac:dyDescent="0.25">
      <c r="A135" s="13" t="s">
        <v>123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x14ac:dyDescent="0.25">
      <c r="A136" s="14" t="s">
        <v>120</v>
      </c>
      <c r="B136" s="7">
        <v>58</v>
      </c>
      <c r="C136" s="7">
        <v>8</v>
      </c>
      <c r="D136" s="7">
        <v>50</v>
      </c>
      <c r="E136" s="7">
        <v>0</v>
      </c>
      <c r="F136" s="7">
        <v>0</v>
      </c>
      <c r="G136" s="7">
        <v>2</v>
      </c>
      <c r="H136" s="7">
        <v>12</v>
      </c>
      <c r="I136" s="7">
        <v>1</v>
      </c>
      <c r="J136" s="7">
        <v>16</v>
      </c>
      <c r="K136" s="7">
        <v>0</v>
      </c>
      <c r="L136" s="7">
        <v>6</v>
      </c>
      <c r="M136" s="7">
        <v>5</v>
      </c>
      <c r="N136" s="7">
        <v>16</v>
      </c>
    </row>
    <row r="137" spans="1:14" x14ac:dyDescent="0.25">
      <c r="A137" s="5" t="s">
        <v>14</v>
      </c>
      <c r="B137" s="7">
        <v>58</v>
      </c>
      <c r="C137" s="7">
        <v>8</v>
      </c>
      <c r="D137" s="7">
        <v>50</v>
      </c>
      <c r="E137" s="7">
        <v>0</v>
      </c>
      <c r="F137" s="7">
        <v>0</v>
      </c>
      <c r="G137" s="7">
        <v>2</v>
      </c>
      <c r="H137" s="7">
        <v>12</v>
      </c>
      <c r="I137" s="7">
        <v>1</v>
      </c>
      <c r="J137" s="7">
        <v>16</v>
      </c>
      <c r="K137" s="7">
        <v>0</v>
      </c>
      <c r="L137" s="7">
        <v>6</v>
      </c>
      <c r="M137" s="7">
        <v>5</v>
      </c>
      <c r="N137" s="7">
        <v>16</v>
      </c>
    </row>
    <row r="138" spans="1:14" customFormat="1" x14ac:dyDescent="0.25">
      <c r="A138" s="1" t="s">
        <v>124</v>
      </c>
      <c r="B138" s="2">
        <f>B140-B139</f>
        <v>4320</v>
      </c>
      <c r="C138" s="2">
        <f t="shared" ref="C138:N138" si="12">C140-C139</f>
        <v>2927</v>
      </c>
      <c r="D138" s="2">
        <f t="shared" si="12"/>
        <v>1393</v>
      </c>
      <c r="E138" s="2">
        <f t="shared" si="12"/>
        <v>1304</v>
      </c>
      <c r="F138" s="2">
        <f t="shared" si="12"/>
        <v>615</v>
      </c>
      <c r="G138" s="2">
        <f t="shared" si="12"/>
        <v>1242</v>
      </c>
      <c r="H138" s="2">
        <f t="shared" si="12"/>
        <v>536</v>
      </c>
      <c r="I138" s="2">
        <f t="shared" si="12"/>
        <v>254</v>
      </c>
      <c r="J138" s="2">
        <f t="shared" si="12"/>
        <v>139</v>
      </c>
      <c r="K138" s="2">
        <f t="shared" si="12"/>
        <v>117</v>
      </c>
      <c r="L138" s="2">
        <f t="shared" si="12"/>
        <v>95</v>
      </c>
      <c r="M138" s="2">
        <f t="shared" si="12"/>
        <v>10</v>
      </c>
      <c r="N138" s="2">
        <f t="shared" si="12"/>
        <v>8</v>
      </c>
    </row>
    <row r="139" spans="1:14" customFormat="1" x14ac:dyDescent="0.25">
      <c r="A139" s="1" t="s">
        <v>125</v>
      </c>
      <c r="B139" s="2">
        <f>SUM(B137,B133,B119,B100,B92,B79)</f>
        <v>1314</v>
      </c>
      <c r="C139" s="2">
        <f t="shared" ref="C139:N139" si="13">SUM(C137,C133,C119,C100,C92,C79)</f>
        <v>326</v>
      </c>
      <c r="D139" s="2">
        <f t="shared" si="13"/>
        <v>988</v>
      </c>
      <c r="E139" s="2">
        <f t="shared" si="13"/>
        <v>99</v>
      </c>
      <c r="F139" s="2">
        <f t="shared" si="13"/>
        <v>297</v>
      </c>
      <c r="G139" s="2">
        <f t="shared" si="13"/>
        <v>84</v>
      </c>
      <c r="H139" s="2">
        <f t="shared" si="13"/>
        <v>288</v>
      </c>
      <c r="I139" s="2">
        <f t="shared" si="13"/>
        <v>75</v>
      </c>
      <c r="J139" s="2">
        <f t="shared" si="13"/>
        <v>176</v>
      </c>
      <c r="K139" s="2">
        <f t="shared" si="13"/>
        <v>35</v>
      </c>
      <c r="L139" s="2">
        <f t="shared" si="13"/>
        <v>123</v>
      </c>
      <c r="M139" s="2">
        <f t="shared" si="13"/>
        <v>33</v>
      </c>
      <c r="N139" s="2">
        <f t="shared" si="13"/>
        <v>104</v>
      </c>
    </row>
    <row r="140" spans="1:14" customFormat="1" x14ac:dyDescent="0.25">
      <c r="A140" s="1" t="s">
        <v>42</v>
      </c>
      <c r="B140" s="2">
        <f>SUM(B137,B133,B119,B114,B111,B104,B100,B92,B79,B75,B72,B58,B53,B50,B43,B33,B24,B16)</f>
        <v>5634</v>
      </c>
      <c r="C140" s="2">
        <f t="shared" ref="C140:N140" si="14">SUM(C137,C133,C119,C114,C111,C104,C100,C92,C79,C75,C72,C58,C53,C50,C43,C33,C24,C16)</f>
        <v>3253</v>
      </c>
      <c r="D140" s="2">
        <f t="shared" si="14"/>
        <v>2381</v>
      </c>
      <c r="E140" s="2">
        <f t="shared" si="14"/>
        <v>1403</v>
      </c>
      <c r="F140" s="2">
        <f t="shared" si="14"/>
        <v>912</v>
      </c>
      <c r="G140" s="2">
        <f t="shared" si="14"/>
        <v>1326</v>
      </c>
      <c r="H140" s="2">
        <f t="shared" si="14"/>
        <v>824</v>
      </c>
      <c r="I140" s="2">
        <f t="shared" si="14"/>
        <v>329</v>
      </c>
      <c r="J140" s="2">
        <f t="shared" si="14"/>
        <v>315</v>
      </c>
      <c r="K140" s="2">
        <f t="shared" si="14"/>
        <v>152</v>
      </c>
      <c r="L140" s="2">
        <f t="shared" si="14"/>
        <v>218</v>
      </c>
      <c r="M140" s="2">
        <f t="shared" si="14"/>
        <v>43</v>
      </c>
      <c r="N140" s="2">
        <f t="shared" si="14"/>
        <v>112</v>
      </c>
    </row>
  </sheetData>
  <mergeCells count="26">
    <mergeCell ref="A1:N1"/>
    <mergeCell ref="B2:N2"/>
    <mergeCell ref="B101:N101"/>
    <mergeCell ref="B102:N102"/>
    <mergeCell ref="B105:N105"/>
    <mergeCell ref="M3:N3"/>
    <mergeCell ref="B5:N5"/>
    <mergeCell ref="B17:N17"/>
    <mergeCell ref="B25:N25"/>
    <mergeCell ref="B34:N34"/>
    <mergeCell ref="B44:N44"/>
    <mergeCell ref="A3:A4"/>
    <mergeCell ref="B3:D3"/>
    <mergeCell ref="E3:F3"/>
    <mergeCell ref="G3:H3"/>
    <mergeCell ref="I3:J3"/>
    <mergeCell ref="K3:L3"/>
    <mergeCell ref="B112:N112"/>
    <mergeCell ref="B115:N115"/>
    <mergeCell ref="B120:N120"/>
    <mergeCell ref="B51:N51"/>
    <mergeCell ref="B54:N54"/>
    <mergeCell ref="B59:N59"/>
    <mergeCell ref="B73:N73"/>
    <mergeCell ref="B76:N76"/>
    <mergeCell ref="B80:N80"/>
  </mergeCells>
  <phoneticPr fontId="1" type="noConversion"/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2018-03-09T01:01:33Z</cp:lastPrinted>
  <dcterms:created xsi:type="dcterms:W3CDTF">2018-03-08T05:38:15Z</dcterms:created>
  <dcterms:modified xsi:type="dcterms:W3CDTF">2018-03-09T04:04:25Z</dcterms:modified>
</cp:coreProperties>
</file>