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6" windowHeight="11112"/>
  </bookViews>
  <sheets>
    <sheet name="碩-分系" sheetId="5" r:id="rId1"/>
  </sheets>
  <calcPr calcId="145621"/>
</workbook>
</file>

<file path=xl/calcChain.xml><?xml version="1.0" encoding="utf-8"?>
<calcChain xmlns="http://schemas.openxmlformats.org/spreadsheetml/2006/main">
  <c r="AD136" i="5" l="1"/>
  <c r="AD135" i="5"/>
  <c r="AD134" i="5"/>
  <c r="AD133" i="5"/>
  <c r="AD130" i="5"/>
  <c r="AD129" i="5"/>
  <c r="AD128" i="5"/>
  <c r="AD126" i="5"/>
  <c r="AD125" i="5"/>
  <c r="AD124" i="5"/>
  <c r="AD123" i="5"/>
  <c r="AD122" i="5"/>
  <c r="AD121" i="5"/>
  <c r="AD120" i="5"/>
  <c r="AD119" i="5"/>
  <c r="AD117" i="5"/>
  <c r="AD116" i="5"/>
  <c r="AD115" i="5"/>
  <c r="AD114" i="5"/>
  <c r="AD113" i="5"/>
  <c r="AD112" i="5"/>
  <c r="AD111" i="5"/>
  <c r="AD110" i="5"/>
  <c r="AD109" i="5"/>
  <c r="AD108" i="5"/>
  <c r="AD107" i="5"/>
  <c r="AD106" i="5"/>
  <c r="AD105" i="5"/>
  <c r="AD104" i="5"/>
  <c r="AD103" i="5"/>
  <c r="AD102" i="5"/>
  <c r="AD101" i="5"/>
  <c r="AD100" i="5"/>
  <c r="AD99" i="5"/>
  <c r="AD98" i="5"/>
  <c r="AD97" i="5"/>
  <c r="AD96" i="5"/>
  <c r="AD95" i="5"/>
  <c r="AD94" i="5"/>
  <c r="AA136" i="5"/>
  <c r="AA135" i="5"/>
  <c r="AA134" i="5"/>
  <c r="AA133" i="5"/>
  <c r="AA130" i="5"/>
  <c r="AA129" i="5"/>
  <c r="AA128" i="5"/>
  <c r="AA126" i="5"/>
  <c r="AA125" i="5"/>
  <c r="AA124" i="5"/>
  <c r="AA123" i="5"/>
  <c r="AA122" i="5"/>
  <c r="AA121" i="5"/>
  <c r="AA120" i="5"/>
  <c r="AA119" i="5"/>
  <c r="AA117" i="5"/>
  <c r="AA116" i="5"/>
  <c r="AA115" i="5"/>
  <c r="AA114" i="5"/>
  <c r="AA113" i="5"/>
  <c r="AA112" i="5"/>
  <c r="AA111" i="5"/>
  <c r="AA110" i="5"/>
  <c r="AA109" i="5"/>
  <c r="AA108" i="5"/>
  <c r="AA107" i="5"/>
  <c r="AA106" i="5"/>
  <c r="AA105" i="5"/>
  <c r="AA104" i="5"/>
  <c r="AA103" i="5"/>
  <c r="AA102" i="5"/>
  <c r="AA101" i="5"/>
  <c r="AA100" i="5"/>
  <c r="AA99" i="5"/>
  <c r="AA98" i="5"/>
  <c r="AA97" i="5"/>
  <c r="AA96" i="5"/>
  <c r="AA95" i="5"/>
  <c r="AA94" i="5"/>
  <c r="X136" i="5"/>
  <c r="X135" i="5"/>
  <c r="X134" i="5"/>
  <c r="X133" i="5"/>
  <c r="X130" i="5"/>
  <c r="X129" i="5"/>
  <c r="X128" i="5"/>
  <c r="X126" i="5"/>
  <c r="X125" i="5"/>
  <c r="X124" i="5"/>
  <c r="X123" i="5"/>
  <c r="X122" i="5"/>
  <c r="X121" i="5"/>
  <c r="X120" i="5"/>
  <c r="X119" i="5"/>
  <c r="X117" i="5"/>
  <c r="X116" i="5"/>
  <c r="X115" i="5"/>
  <c r="X114" i="5"/>
  <c r="X113" i="5"/>
  <c r="X112" i="5"/>
  <c r="X111" i="5"/>
  <c r="X110" i="5"/>
  <c r="X109" i="5"/>
  <c r="X108" i="5"/>
  <c r="X107" i="5"/>
  <c r="X106" i="5"/>
  <c r="X105" i="5"/>
  <c r="X104" i="5"/>
  <c r="X103" i="5"/>
  <c r="X102" i="5"/>
  <c r="X101" i="5"/>
  <c r="X100" i="5"/>
  <c r="X99" i="5"/>
  <c r="X98" i="5"/>
  <c r="X97" i="5"/>
  <c r="X96" i="5"/>
  <c r="X95" i="5"/>
  <c r="X94" i="5"/>
  <c r="U136" i="5"/>
  <c r="U135" i="5"/>
  <c r="U134" i="5"/>
  <c r="U133" i="5"/>
  <c r="U130" i="5"/>
  <c r="U129" i="5"/>
  <c r="U128" i="5"/>
  <c r="U126" i="5"/>
  <c r="U125" i="5"/>
  <c r="U124" i="5"/>
  <c r="U123" i="5"/>
  <c r="U122" i="5"/>
  <c r="U121" i="5"/>
  <c r="U120" i="5"/>
  <c r="U119" i="5"/>
  <c r="U117" i="5"/>
  <c r="U116" i="5"/>
  <c r="U115" i="5"/>
  <c r="U114" i="5"/>
  <c r="U113" i="5"/>
  <c r="U112" i="5"/>
  <c r="U111" i="5"/>
  <c r="U110" i="5"/>
  <c r="U109" i="5"/>
  <c r="U108" i="5"/>
  <c r="U107" i="5"/>
  <c r="U106" i="5"/>
  <c r="U105" i="5"/>
  <c r="U104" i="5"/>
  <c r="U103" i="5"/>
  <c r="U102" i="5"/>
  <c r="U101" i="5"/>
  <c r="U100" i="5"/>
  <c r="U99" i="5"/>
  <c r="U98" i="5"/>
  <c r="U97" i="5"/>
  <c r="U96" i="5"/>
  <c r="U95" i="5"/>
  <c r="U94" i="5"/>
  <c r="R136" i="5"/>
  <c r="R135" i="5"/>
  <c r="R134" i="5"/>
  <c r="R133" i="5"/>
  <c r="R130" i="5"/>
  <c r="R129" i="5"/>
  <c r="R128" i="5"/>
  <c r="R126" i="5"/>
  <c r="R125" i="5"/>
  <c r="R124" i="5"/>
  <c r="R123" i="5"/>
  <c r="R122" i="5"/>
  <c r="R121" i="5"/>
  <c r="R120" i="5"/>
  <c r="R119" i="5"/>
  <c r="R117" i="5"/>
  <c r="R116" i="5"/>
  <c r="R115" i="5"/>
  <c r="R114" i="5"/>
  <c r="R113" i="5"/>
  <c r="R112" i="5"/>
  <c r="R111" i="5"/>
  <c r="R110" i="5"/>
  <c r="R109" i="5"/>
  <c r="R108" i="5"/>
  <c r="R107" i="5"/>
  <c r="R106" i="5"/>
  <c r="R105" i="5"/>
  <c r="R104" i="5"/>
  <c r="R103" i="5"/>
  <c r="R102" i="5"/>
  <c r="R101" i="5"/>
  <c r="R100" i="5"/>
  <c r="R99" i="5"/>
  <c r="R98" i="5"/>
  <c r="R97" i="5"/>
  <c r="R96" i="5"/>
  <c r="R95" i="5"/>
  <c r="R94" i="5"/>
  <c r="O136" i="5"/>
  <c r="O135" i="5"/>
  <c r="O134" i="5"/>
  <c r="O133" i="5"/>
  <c r="O130" i="5"/>
  <c r="O129" i="5"/>
  <c r="O128" i="5"/>
  <c r="O126" i="5"/>
  <c r="O125" i="5"/>
  <c r="O124" i="5"/>
  <c r="O123" i="5"/>
  <c r="O122" i="5"/>
  <c r="O121" i="5"/>
  <c r="O120" i="5"/>
  <c r="O119" i="5"/>
  <c r="O117" i="5"/>
  <c r="O116" i="5"/>
  <c r="O115" i="5"/>
  <c r="O114" i="5"/>
  <c r="O113" i="5"/>
  <c r="O112" i="5"/>
  <c r="O111" i="5"/>
  <c r="O110" i="5"/>
  <c r="O109" i="5"/>
  <c r="O108" i="5"/>
  <c r="O107" i="5"/>
  <c r="O106" i="5"/>
  <c r="O105" i="5"/>
  <c r="O104" i="5"/>
  <c r="O103" i="5"/>
  <c r="O102" i="5"/>
  <c r="O101" i="5"/>
  <c r="O100" i="5"/>
  <c r="O99" i="5"/>
  <c r="O98" i="5"/>
  <c r="O97" i="5"/>
  <c r="O96" i="5"/>
  <c r="O95" i="5"/>
  <c r="O94" i="5"/>
  <c r="L136" i="5"/>
  <c r="L135" i="5"/>
  <c r="L134" i="5"/>
  <c r="L133" i="5"/>
  <c r="L130" i="5"/>
  <c r="L129" i="5"/>
  <c r="L128" i="5"/>
  <c r="L126" i="5"/>
  <c r="L125" i="5"/>
  <c r="L124" i="5"/>
  <c r="L123" i="5"/>
  <c r="L122" i="5"/>
  <c r="L121" i="5"/>
  <c r="L120" i="5"/>
  <c r="L119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I136" i="5"/>
  <c r="I135" i="5"/>
  <c r="I134" i="5"/>
  <c r="I133" i="5"/>
  <c r="I130" i="5"/>
  <c r="I129" i="5"/>
  <c r="I128" i="5"/>
  <c r="I126" i="5"/>
  <c r="I125" i="5"/>
  <c r="I124" i="5"/>
  <c r="I123" i="5"/>
  <c r="I122" i="5"/>
  <c r="I121" i="5"/>
  <c r="I120" i="5"/>
  <c r="I119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F136" i="5"/>
  <c r="F135" i="5"/>
  <c r="F134" i="5"/>
  <c r="F133" i="5"/>
  <c r="F130" i="5"/>
  <c r="F129" i="5"/>
  <c r="F128" i="5"/>
  <c r="F126" i="5"/>
  <c r="F124" i="5"/>
  <c r="F122" i="5"/>
  <c r="F104" i="5"/>
  <c r="F97" i="5"/>
  <c r="F95" i="5"/>
  <c r="AD92" i="5" l="1"/>
  <c r="AD91" i="5"/>
  <c r="AD89" i="5"/>
  <c r="AD88" i="5"/>
  <c r="AD87" i="5"/>
  <c r="AD86" i="5"/>
  <c r="AD85" i="5"/>
  <c r="AD84" i="5"/>
  <c r="AD82" i="5"/>
  <c r="AD81" i="5"/>
  <c r="AD79" i="5"/>
  <c r="AD78" i="5"/>
  <c r="AD77" i="5"/>
  <c r="AD76" i="5"/>
  <c r="AD75" i="5"/>
  <c r="AD74" i="5"/>
  <c r="AD73" i="5"/>
  <c r="AD72" i="5"/>
  <c r="AD71" i="5"/>
  <c r="AD70" i="5"/>
  <c r="AD69" i="5"/>
  <c r="AD68" i="5"/>
  <c r="AD67" i="5"/>
  <c r="AD66" i="5"/>
  <c r="AD65" i="5"/>
  <c r="AD64" i="5"/>
  <c r="AD63" i="5"/>
  <c r="AD62" i="5"/>
  <c r="AD61" i="5"/>
  <c r="AD60" i="5"/>
  <c r="AD59" i="5"/>
  <c r="AD58" i="5"/>
  <c r="AD57" i="5"/>
  <c r="AD56" i="5"/>
  <c r="AD55" i="5"/>
  <c r="AD54" i="5"/>
  <c r="AD53" i="5"/>
  <c r="AD52" i="5"/>
  <c r="AD51" i="5"/>
  <c r="AD50" i="5"/>
  <c r="AD49" i="5"/>
  <c r="AD48" i="5"/>
  <c r="AD47" i="5"/>
  <c r="AD46" i="5"/>
  <c r="AD45" i="5"/>
  <c r="AD44" i="5"/>
  <c r="AD43" i="5"/>
  <c r="AD42" i="5"/>
  <c r="AD41" i="5"/>
  <c r="AD40" i="5"/>
  <c r="AD39" i="5"/>
  <c r="AD38" i="5"/>
  <c r="AD37" i="5"/>
  <c r="AD36" i="5"/>
  <c r="AD35" i="5"/>
  <c r="AD34" i="5"/>
  <c r="AD33" i="5"/>
  <c r="AD32" i="5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D6" i="5"/>
  <c r="AD5" i="5"/>
  <c r="AA92" i="5"/>
  <c r="AA91" i="5"/>
  <c r="AA89" i="5"/>
  <c r="AA88" i="5"/>
  <c r="AA87" i="5"/>
  <c r="AA86" i="5"/>
  <c r="AA85" i="5"/>
  <c r="AA84" i="5"/>
  <c r="AA82" i="5"/>
  <c r="AA81" i="5"/>
  <c r="AA79" i="5"/>
  <c r="AA78" i="5"/>
  <c r="AA77" i="5"/>
  <c r="AA76" i="5"/>
  <c r="AA75" i="5"/>
  <c r="AA74" i="5"/>
  <c r="AA73" i="5"/>
  <c r="AA72" i="5"/>
  <c r="AA71" i="5"/>
  <c r="AA70" i="5"/>
  <c r="AA69" i="5"/>
  <c r="AA68" i="5"/>
  <c r="AA67" i="5"/>
  <c r="AA66" i="5"/>
  <c r="AA65" i="5"/>
  <c r="AA64" i="5"/>
  <c r="AA63" i="5"/>
  <c r="AA62" i="5"/>
  <c r="AA61" i="5"/>
  <c r="AA60" i="5"/>
  <c r="AA59" i="5"/>
  <c r="AA58" i="5"/>
  <c r="AA57" i="5"/>
  <c r="AA56" i="5"/>
  <c r="AA55" i="5"/>
  <c r="AA54" i="5"/>
  <c r="AA53" i="5"/>
  <c r="AA52" i="5"/>
  <c r="AA51" i="5"/>
  <c r="AA50" i="5"/>
  <c r="AA49" i="5"/>
  <c r="AA48" i="5"/>
  <c r="AA47" i="5"/>
  <c r="AA46" i="5"/>
  <c r="AA45" i="5"/>
  <c r="AA44" i="5"/>
  <c r="AA43" i="5"/>
  <c r="AA42" i="5"/>
  <c r="AA41" i="5"/>
  <c r="AA40" i="5"/>
  <c r="AA39" i="5"/>
  <c r="AA38" i="5"/>
  <c r="AA37" i="5"/>
  <c r="AA36" i="5"/>
  <c r="AA35" i="5"/>
  <c r="AA34" i="5"/>
  <c r="AA33" i="5"/>
  <c r="AA32" i="5"/>
  <c r="AA31" i="5"/>
  <c r="AA30" i="5"/>
  <c r="AA29" i="5"/>
  <c r="AA28" i="5"/>
  <c r="AA27" i="5"/>
  <c r="AA26" i="5"/>
  <c r="AA25" i="5"/>
  <c r="AA24" i="5"/>
  <c r="AA23" i="5"/>
  <c r="AA22" i="5"/>
  <c r="AA21" i="5"/>
  <c r="AA20" i="5"/>
  <c r="AA19" i="5"/>
  <c r="AA18" i="5"/>
  <c r="AA17" i="5"/>
  <c r="AA16" i="5"/>
  <c r="AA15" i="5"/>
  <c r="AA14" i="5"/>
  <c r="AA13" i="5"/>
  <c r="AA12" i="5"/>
  <c r="AA11" i="5"/>
  <c r="AA10" i="5"/>
  <c r="AA9" i="5"/>
  <c r="AA8" i="5"/>
  <c r="AA7" i="5"/>
  <c r="AA6" i="5"/>
  <c r="AA5" i="5"/>
  <c r="X92" i="5"/>
  <c r="X91" i="5"/>
  <c r="X89" i="5"/>
  <c r="X88" i="5"/>
  <c r="X87" i="5"/>
  <c r="X86" i="5"/>
  <c r="X85" i="5"/>
  <c r="X84" i="5"/>
  <c r="X82" i="5"/>
  <c r="X81" i="5"/>
  <c r="X79" i="5"/>
  <c r="X78" i="5"/>
  <c r="X77" i="5"/>
  <c r="X76" i="5"/>
  <c r="X75" i="5"/>
  <c r="X74" i="5"/>
  <c r="X73" i="5"/>
  <c r="X72" i="5"/>
  <c r="X71" i="5"/>
  <c r="X70" i="5"/>
  <c r="X69" i="5"/>
  <c r="X68" i="5"/>
  <c r="X67" i="5"/>
  <c r="X66" i="5"/>
  <c r="X65" i="5"/>
  <c r="X64" i="5"/>
  <c r="X63" i="5"/>
  <c r="X62" i="5"/>
  <c r="X61" i="5"/>
  <c r="X60" i="5"/>
  <c r="X59" i="5"/>
  <c r="X58" i="5"/>
  <c r="X57" i="5"/>
  <c r="X56" i="5"/>
  <c r="X55" i="5"/>
  <c r="X54" i="5"/>
  <c r="X53" i="5"/>
  <c r="X52" i="5"/>
  <c r="X51" i="5"/>
  <c r="X50" i="5"/>
  <c r="X49" i="5"/>
  <c r="X48" i="5"/>
  <c r="X47" i="5"/>
  <c r="X46" i="5"/>
  <c r="X45" i="5"/>
  <c r="X44" i="5"/>
  <c r="X43" i="5"/>
  <c r="X42" i="5"/>
  <c r="X41" i="5"/>
  <c r="X40" i="5"/>
  <c r="X39" i="5"/>
  <c r="X38" i="5"/>
  <c r="X37" i="5"/>
  <c r="X36" i="5"/>
  <c r="X35" i="5"/>
  <c r="X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X8" i="5"/>
  <c r="X7" i="5"/>
  <c r="X6" i="5"/>
  <c r="X5" i="5"/>
  <c r="U92" i="5"/>
  <c r="U91" i="5"/>
  <c r="U89" i="5"/>
  <c r="U88" i="5"/>
  <c r="U87" i="5"/>
  <c r="U86" i="5"/>
  <c r="U85" i="5"/>
  <c r="U84" i="5"/>
  <c r="U82" i="5"/>
  <c r="U81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R92" i="5"/>
  <c r="R91" i="5"/>
  <c r="R89" i="5"/>
  <c r="R88" i="5"/>
  <c r="R87" i="5"/>
  <c r="R86" i="5"/>
  <c r="R85" i="5"/>
  <c r="R84" i="5"/>
  <c r="R82" i="5"/>
  <c r="R81" i="5"/>
  <c r="R79" i="5"/>
  <c r="R78" i="5"/>
  <c r="R77" i="5"/>
  <c r="R76" i="5"/>
  <c r="R75" i="5"/>
  <c r="R74" i="5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O92" i="5"/>
  <c r="O91" i="5"/>
  <c r="O89" i="5"/>
  <c r="O88" i="5"/>
  <c r="O87" i="5"/>
  <c r="O86" i="5"/>
  <c r="O85" i="5"/>
  <c r="O84" i="5"/>
  <c r="O82" i="5"/>
  <c r="O81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L92" i="5"/>
  <c r="L91" i="5"/>
  <c r="L89" i="5"/>
  <c r="L88" i="5"/>
  <c r="L87" i="5"/>
  <c r="L86" i="5"/>
  <c r="L85" i="5"/>
  <c r="L84" i="5"/>
  <c r="L82" i="5"/>
  <c r="L81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I92" i="5"/>
  <c r="I91" i="5"/>
  <c r="I89" i="5"/>
  <c r="I88" i="5"/>
  <c r="I87" i="5"/>
  <c r="I86" i="5"/>
  <c r="I85" i="5"/>
  <c r="I84" i="5"/>
  <c r="I82" i="5"/>
  <c r="I81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F92" i="5"/>
  <c r="F68" i="5"/>
  <c r="F66" i="5"/>
  <c r="F59" i="5"/>
  <c r="F51" i="5"/>
  <c r="F45" i="5"/>
  <c r="F34" i="5"/>
  <c r="F29" i="5"/>
  <c r="F17" i="5"/>
  <c r="F125" i="5"/>
  <c r="F123" i="5"/>
  <c r="F121" i="5"/>
  <c r="F120" i="5"/>
  <c r="F119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3" i="5"/>
  <c r="F102" i="5"/>
  <c r="F101" i="5"/>
  <c r="F100" i="5"/>
  <c r="F99" i="5"/>
  <c r="F98" i="5"/>
  <c r="F96" i="5"/>
  <c r="F94" i="5"/>
  <c r="F91" i="5"/>
  <c r="F89" i="5"/>
  <c r="F88" i="5"/>
  <c r="F87" i="5"/>
  <c r="F86" i="5"/>
  <c r="F85" i="5"/>
  <c r="F84" i="5"/>
  <c r="F82" i="5"/>
  <c r="F81" i="5"/>
  <c r="F79" i="5"/>
  <c r="F78" i="5"/>
  <c r="F77" i="5"/>
  <c r="F76" i="5"/>
  <c r="F75" i="5"/>
  <c r="F74" i="5"/>
  <c r="F73" i="5"/>
  <c r="F72" i="5"/>
  <c r="F71" i="5"/>
  <c r="F70" i="5"/>
  <c r="F69" i="5"/>
  <c r="F67" i="5"/>
  <c r="F65" i="5"/>
  <c r="F64" i="5"/>
  <c r="F63" i="5"/>
  <c r="F62" i="5"/>
  <c r="F61" i="5"/>
  <c r="F60" i="5"/>
  <c r="F58" i="5"/>
  <c r="F57" i="5"/>
  <c r="F56" i="5"/>
  <c r="F55" i="5"/>
  <c r="F54" i="5"/>
  <c r="F53" i="5"/>
  <c r="F52" i="5"/>
  <c r="F50" i="5"/>
  <c r="F49" i="5"/>
  <c r="F48" i="5"/>
  <c r="F47" i="5"/>
  <c r="F46" i="5"/>
  <c r="F44" i="5"/>
  <c r="F43" i="5"/>
  <c r="F42" i="5"/>
  <c r="F41" i="5"/>
  <c r="F40" i="5"/>
  <c r="F39" i="5"/>
  <c r="F38" i="5"/>
  <c r="F37" i="5"/>
  <c r="F36" i="5"/>
  <c r="F35" i="5"/>
  <c r="F33" i="5"/>
  <c r="F32" i="5"/>
  <c r="F31" i="5"/>
  <c r="F30" i="5"/>
  <c r="F28" i="5"/>
  <c r="F27" i="5"/>
  <c r="F26" i="5"/>
  <c r="F25" i="5"/>
  <c r="F24" i="5"/>
  <c r="F23" i="5"/>
  <c r="F22" i="5"/>
  <c r="F21" i="5"/>
  <c r="F20" i="5"/>
  <c r="F19" i="5"/>
  <c r="F18" i="5"/>
  <c r="F6" i="5"/>
  <c r="F7" i="5"/>
  <c r="F8" i="5"/>
  <c r="F9" i="5"/>
  <c r="F10" i="5"/>
  <c r="F11" i="5"/>
  <c r="F12" i="5"/>
  <c r="F13" i="5"/>
  <c r="F14" i="5"/>
  <c r="F15" i="5"/>
  <c r="F16" i="5"/>
  <c r="F5" i="5"/>
  <c r="D133" i="5" l="1"/>
  <c r="E133" i="5"/>
  <c r="G133" i="5"/>
  <c r="H133" i="5"/>
  <c r="J133" i="5"/>
  <c r="K133" i="5"/>
  <c r="M133" i="5"/>
  <c r="N133" i="5"/>
  <c r="P133" i="5"/>
  <c r="Q133" i="5"/>
  <c r="S133" i="5"/>
  <c r="T133" i="5"/>
  <c r="V133" i="5"/>
  <c r="W133" i="5"/>
  <c r="Y133" i="5"/>
  <c r="Z133" i="5"/>
  <c r="AB133" i="5"/>
  <c r="AC133" i="5"/>
  <c r="AE133" i="5"/>
  <c r="AF133" i="5"/>
  <c r="D134" i="5"/>
  <c r="E134" i="5"/>
  <c r="G134" i="5"/>
  <c r="H134" i="5"/>
  <c r="J134" i="5"/>
  <c r="K134" i="5"/>
  <c r="M134" i="5"/>
  <c r="N134" i="5"/>
  <c r="P134" i="5"/>
  <c r="Q134" i="5"/>
  <c r="S134" i="5"/>
  <c r="T134" i="5"/>
  <c r="V134" i="5"/>
  <c r="W134" i="5"/>
  <c r="Y134" i="5"/>
  <c r="Z134" i="5"/>
  <c r="AB134" i="5"/>
  <c r="AC134" i="5"/>
  <c r="AE134" i="5"/>
  <c r="AF134" i="5"/>
  <c r="AC122" i="5"/>
  <c r="AB122" i="5"/>
  <c r="Z122" i="5"/>
  <c r="Y122" i="5"/>
  <c r="Y136" i="5" s="1"/>
  <c r="W122" i="5"/>
  <c r="V122" i="5"/>
  <c r="T122" i="5"/>
  <c r="S122" i="5"/>
  <c r="Q122" i="5"/>
  <c r="P122" i="5"/>
  <c r="N122" i="5"/>
  <c r="M122" i="5"/>
  <c r="K122" i="5"/>
  <c r="J122" i="5"/>
  <c r="H122" i="5"/>
  <c r="G122" i="5"/>
  <c r="AE122" i="5"/>
  <c r="AF122" i="5"/>
  <c r="M118" i="5"/>
  <c r="N118" i="5"/>
  <c r="P118" i="5"/>
  <c r="P136" i="5" s="1"/>
  <c r="Q118" i="5"/>
  <c r="S118" i="5"/>
  <c r="T118" i="5"/>
  <c r="V118" i="5"/>
  <c r="W118" i="5"/>
  <c r="Y118" i="5"/>
  <c r="Z118" i="5"/>
  <c r="AB118" i="5"/>
  <c r="AB136" i="5" s="1"/>
  <c r="AC118" i="5"/>
  <c r="AE118" i="5"/>
  <c r="AF118" i="5"/>
  <c r="H118" i="5"/>
  <c r="J118" i="5"/>
  <c r="K118" i="5"/>
  <c r="G118" i="5"/>
  <c r="C134" i="5"/>
  <c r="C133" i="5"/>
  <c r="S136" i="5" l="1"/>
  <c r="Z128" i="5"/>
  <c r="N128" i="5"/>
  <c r="AF128" i="5"/>
  <c r="T128" i="5"/>
  <c r="M128" i="5"/>
  <c r="H136" i="5"/>
  <c r="M136" i="5"/>
  <c r="H128" i="5"/>
  <c r="J128" i="5"/>
  <c r="K128" i="5"/>
  <c r="Y128" i="5"/>
  <c r="G136" i="5"/>
  <c r="T136" i="5"/>
  <c r="W128" i="5"/>
  <c r="K136" i="5"/>
  <c r="N136" i="5"/>
  <c r="Z136" i="5"/>
  <c r="V128" i="5"/>
  <c r="J136" i="5"/>
  <c r="W136" i="5"/>
  <c r="AF136" i="5"/>
  <c r="V136" i="5"/>
  <c r="AE136" i="5"/>
  <c r="Q136" i="5"/>
  <c r="AC136" i="5"/>
  <c r="C128" i="5"/>
  <c r="AE128" i="5"/>
  <c r="S128" i="5"/>
  <c r="G128" i="5"/>
  <c r="AC128" i="5"/>
  <c r="Q128" i="5"/>
  <c r="E128" i="5"/>
  <c r="AB128" i="5"/>
  <c r="P128" i="5"/>
  <c r="D128" i="5"/>
  <c r="D120" i="5"/>
  <c r="E120" i="5"/>
  <c r="E110" i="5"/>
  <c r="D110" i="5"/>
  <c r="D111" i="5"/>
  <c r="E111" i="5"/>
  <c r="D112" i="5"/>
  <c r="E112" i="5"/>
  <c r="E121" i="5"/>
  <c r="D121" i="5"/>
  <c r="D108" i="5"/>
  <c r="E108" i="5"/>
  <c r="D109" i="5"/>
  <c r="E109" i="5"/>
  <c r="D113" i="5"/>
  <c r="E113" i="5"/>
  <c r="D114" i="5"/>
  <c r="E114" i="5"/>
  <c r="D115" i="5"/>
  <c r="E115" i="5"/>
  <c r="D116" i="5"/>
  <c r="E116" i="5"/>
  <c r="D117" i="5"/>
  <c r="E117" i="5"/>
  <c r="D119" i="5"/>
  <c r="E119" i="5"/>
  <c r="E107" i="5"/>
  <c r="D107" i="5"/>
  <c r="E106" i="5"/>
  <c r="D106" i="5"/>
  <c r="D124" i="5"/>
  <c r="E124" i="5"/>
  <c r="E123" i="5"/>
  <c r="D123" i="5"/>
  <c r="C123" i="5" l="1"/>
  <c r="E122" i="5"/>
  <c r="C121" i="5"/>
  <c r="E136" i="5"/>
  <c r="D122" i="5"/>
  <c r="C106" i="5"/>
  <c r="D118" i="5"/>
  <c r="E118" i="5"/>
  <c r="C124" i="5"/>
  <c r="C120" i="5"/>
  <c r="C110" i="5"/>
  <c r="C107" i="5"/>
  <c r="C116" i="5"/>
  <c r="C112" i="5"/>
  <c r="C111" i="5"/>
  <c r="C114" i="5"/>
  <c r="C117" i="5"/>
  <c r="C115" i="5"/>
  <c r="C113" i="5"/>
  <c r="C119" i="5"/>
  <c r="C122" i="5" s="1"/>
  <c r="C108" i="5"/>
  <c r="C109" i="5"/>
  <c r="AF90" i="5"/>
  <c r="AE90" i="5"/>
  <c r="AD90" i="5" s="1"/>
  <c r="AC90" i="5"/>
  <c r="AB90" i="5"/>
  <c r="AA90" i="5" s="1"/>
  <c r="Z90" i="5"/>
  <c r="Y90" i="5"/>
  <c r="X90" i="5" s="1"/>
  <c r="W90" i="5"/>
  <c r="V90" i="5"/>
  <c r="U90" i="5" s="1"/>
  <c r="T90" i="5"/>
  <c r="S90" i="5"/>
  <c r="R90" i="5" s="1"/>
  <c r="Q90" i="5"/>
  <c r="P90" i="5"/>
  <c r="N90" i="5"/>
  <c r="M90" i="5"/>
  <c r="L90" i="5" s="1"/>
  <c r="K90" i="5"/>
  <c r="J90" i="5"/>
  <c r="H90" i="5"/>
  <c r="G90" i="5"/>
  <c r="E89" i="5"/>
  <c r="D89" i="5"/>
  <c r="E88" i="5"/>
  <c r="D88" i="5"/>
  <c r="E87" i="5"/>
  <c r="D87" i="5"/>
  <c r="E86" i="5"/>
  <c r="D86" i="5"/>
  <c r="E85" i="5"/>
  <c r="D85" i="5"/>
  <c r="E84" i="5"/>
  <c r="D84" i="5"/>
  <c r="AF83" i="5"/>
  <c r="AE83" i="5"/>
  <c r="AD83" i="5" s="1"/>
  <c r="AC83" i="5"/>
  <c r="AB83" i="5"/>
  <c r="AA83" i="5" s="1"/>
  <c r="Z83" i="5"/>
  <c r="Y83" i="5"/>
  <c r="X83" i="5" s="1"/>
  <c r="W83" i="5"/>
  <c r="V83" i="5"/>
  <c r="U83" i="5" s="1"/>
  <c r="T83" i="5"/>
  <c r="S83" i="5"/>
  <c r="R83" i="5" s="1"/>
  <c r="Q83" i="5"/>
  <c r="P83" i="5"/>
  <c r="N83" i="5"/>
  <c r="M83" i="5"/>
  <c r="K83" i="5"/>
  <c r="J83" i="5"/>
  <c r="I83" i="5" s="1"/>
  <c r="H83" i="5"/>
  <c r="G83" i="5"/>
  <c r="E82" i="5"/>
  <c r="D82" i="5"/>
  <c r="E81" i="5"/>
  <c r="D81" i="5"/>
  <c r="AF80" i="5"/>
  <c r="AE80" i="5"/>
  <c r="AD80" i="5" s="1"/>
  <c r="AC80" i="5"/>
  <c r="AB80" i="5"/>
  <c r="AA80" i="5" s="1"/>
  <c r="Z80" i="5"/>
  <c r="Y80" i="5"/>
  <c r="X80" i="5" s="1"/>
  <c r="W80" i="5"/>
  <c r="V80" i="5"/>
  <c r="T80" i="5"/>
  <c r="S80" i="5"/>
  <c r="R80" i="5" s="1"/>
  <c r="Q80" i="5"/>
  <c r="P80" i="5"/>
  <c r="N80" i="5"/>
  <c r="M80" i="5"/>
  <c r="K80" i="5"/>
  <c r="J80" i="5"/>
  <c r="H80" i="5"/>
  <c r="G80" i="5"/>
  <c r="F80" i="5" s="1"/>
  <c r="E79" i="5"/>
  <c r="D79" i="5"/>
  <c r="E78" i="5"/>
  <c r="D78" i="5"/>
  <c r="E77" i="5"/>
  <c r="D77" i="5"/>
  <c r="E76" i="5"/>
  <c r="D76" i="5"/>
  <c r="E75" i="5"/>
  <c r="D75" i="5"/>
  <c r="E74" i="5"/>
  <c r="D74" i="5"/>
  <c r="E73" i="5"/>
  <c r="D73" i="5"/>
  <c r="E72" i="5"/>
  <c r="D72" i="5"/>
  <c r="E71" i="5"/>
  <c r="D71" i="5"/>
  <c r="E70" i="5"/>
  <c r="D70" i="5"/>
  <c r="E69" i="5"/>
  <c r="D69" i="5"/>
  <c r="U80" i="5" l="1"/>
  <c r="L80" i="5"/>
  <c r="O83" i="5"/>
  <c r="F90" i="5"/>
  <c r="O80" i="5"/>
  <c r="O90" i="5"/>
  <c r="I80" i="5"/>
  <c r="L83" i="5"/>
  <c r="F83" i="5"/>
  <c r="I90" i="5"/>
  <c r="M135" i="5"/>
  <c r="M129" i="5" s="1"/>
  <c r="M130" i="5" s="1"/>
  <c r="Y135" i="5"/>
  <c r="Y129" i="5" s="1"/>
  <c r="Y130" i="5" s="1"/>
  <c r="K135" i="5"/>
  <c r="K129" i="5" s="1"/>
  <c r="K130" i="5" s="1"/>
  <c r="W135" i="5"/>
  <c r="W129" i="5" s="1"/>
  <c r="W130" i="5" s="1"/>
  <c r="D136" i="5"/>
  <c r="N135" i="5"/>
  <c r="N129" i="5" s="1"/>
  <c r="N130" i="5" s="1"/>
  <c r="Z135" i="5"/>
  <c r="Z129" i="5" s="1"/>
  <c r="Z130" i="5" s="1"/>
  <c r="P135" i="5"/>
  <c r="P129" i="5" s="1"/>
  <c r="P130" i="5" s="1"/>
  <c r="AB135" i="5"/>
  <c r="AB129" i="5" s="1"/>
  <c r="AB130" i="5" s="1"/>
  <c r="Q135" i="5"/>
  <c r="Q129" i="5" s="1"/>
  <c r="Q130" i="5" s="1"/>
  <c r="AC135" i="5"/>
  <c r="AC129" i="5" s="1"/>
  <c r="AC130" i="5" s="1"/>
  <c r="G135" i="5"/>
  <c r="G129" i="5" s="1"/>
  <c r="G130" i="5" s="1"/>
  <c r="S135" i="5"/>
  <c r="S129" i="5" s="1"/>
  <c r="S130" i="5" s="1"/>
  <c r="AE135" i="5"/>
  <c r="AE129" i="5" s="1"/>
  <c r="AE130" i="5" s="1"/>
  <c r="H135" i="5"/>
  <c r="H129" i="5" s="1"/>
  <c r="H130" i="5" s="1"/>
  <c r="T135" i="5"/>
  <c r="T129" i="5" s="1"/>
  <c r="T130" i="5" s="1"/>
  <c r="AF135" i="5"/>
  <c r="AF129" i="5" s="1"/>
  <c r="AF130" i="5" s="1"/>
  <c r="J135" i="5"/>
  <c r="J129" i="5" s="1"/>
  <c r="J130" i="5" s="1"/>
  <c r="V135" i="5"/>
  <c r="V129" i="5" s="1"/>
  <c r="V130" i="5" s="1"/>
  <c r="C118" i="5"/>
  <c r="C136" i="5" s="1"/>
  <c r="C70" i="5"/>
  <c r="C82" i="5"/>
  <c r="C84" i="5"/>
  <c r="C88" i="5"/>
  <c r="E90" i="5"/>
  <c r="D90" i="5"/>
  <c r="C71" i="5"/>
  <c r="C79" i="5"/>
  <c r="C81" i="5"/>
  <c r="C85" i="5"/>
  <c r="C87" i="5"/>
  <c r="C89" i="5"/>
  <c r="C75" i="5"/>
  <c r="E83" i="5"/>
  <c r="C74" i="5"/>
  <c r="C78" i="5"/>
  <c r="E80" i="5"/>
  <c r="C73" i="5"/>
  <c r="C69" i="5"/>
  <c r="C72" i="5"/>
  <c r="C77" i="5"/>
  <c r="C86" i="5"/>
  <c r="C76" i="5"/>
  <c r="D83" i="5"/>
  <c r="D80" i="5"/>
  <c r="D135" i="5" l="1"/>
  <c r="D129" i="5" s="1"/>
  <c r="D130" i="5" s="1"/>
  <c r="E135" i="5"/>
  <c r="E129" i="5" s="1"/>
  <c r="E130" i="5" s="1"/>
  <c r="C90" i="5"/>
  <c r="C83" i="5"/>
  <c r="C80" i="5"/>
  <c r="C135" i="5" l="1"/>
  <c r="C129" i="5" s="1"/>
  <c r="C130" i="5" s="1"/>
</calcChain>
</file>

<file path=xl/sharedStrings.xml><?xml version="1.0" encoding="utf-8"?>
<sst xmlns="http://schemas.openxmlformats.org/spreadsheetml/2006/main" count="297" uniqueCount="146">
  <si>
    <t>統計日期：108年10月02日</t>
  </si>
  <si>
    <r>
      <rPr>
        <sz val="12"/>
        <color theme="1"/>
        <rFont val="新細明體"/>
        <family val="1"/>
        <charset val="136"/>
      </rPr>
      <t>學院</t>
    </r>
  </si>
  <si>
    <r>
      <rPr>
        <sz val="12"/>
        <color theme="1"/>
        <rFont val="新細明體"/>
        <family val="1"/>
        <charset val="136"/>
      </rPr>
      <t>系所</t>
    </r>
  </si>
  <si>
    <r>
      <rPr>
        <sz val="12"/>
        <color theme="1"/>
        <rFont val="新細明體"/>
        <family val="1"/>
        <charset val="136"/>
      </rPr>
      <t>共計</t>
    </r>
  </si>
  <si>
    <r>
      <rPr>
        <sz val="12"/>
        <color theme="1"/>
        <rFont val="新細明體"/>
        <family val="1"/>
        <charset val="136"/>
      </rPr>
      <t>計</t>
    </r>
  </si>
  <si>
    <r>
      <rPr>
        <sz val="12"/>
        <color theme="1"/>
        <rFont val="新細明體"/>
        <family val="1"/>
        <charset val="136"/>
      </rPr>
      <t>男</t>
    </r>
  </si>
  <si>
    <r>
      <rPr>
        <sz val="12"/>
        <color theme="1"/>
        <rFont val="新細明體"/>
        <family val="1"/>
        <charset val="136"/>
      </rPr>
      <t>女</t>
    </r>
  </si>
  <si>
    <r>
      <rPr>
        <sz val="12"/>
        <color theme="1"/>
        <rFont val="新細明體"/>
        <family val="1"/>
        <charset val="136"/>
      </rPr>
      <t>理學院</t>
    </r>
  </si>
  <si>
    <r>
      <rPr>
        <sz val="12"/>
        <color theme="1"/>
        <rFont val="新細明體"/>
        <family val="1"/>
        <charset val="136"/>
      </rPr>
      <t>天文研究所</t>
    </r>
  </si>
  <si>
    <r>
      <rPr>
        <sz val="12"/>
        <color theme="1"/>
        <rFont val="新細明體"/>
        <family val="1"/>
        <charset val="136"/>
      </rPr>
      <t>化學系化學組</t>
    </r>
    <phoneticPr fontId="2" type="noConversion"/>
  </si>
  <si>
    <r>
      <rPr>
        <sz val="12"/>
        <color theme="1"/>
        <rFont val="新細明體"/>
        <family val="1"/>
        <charset val="136"/>
      </rPr>
      <t>化學系應用化學組</t>
    </r>
    <phoneticPr fontId="2" type="noConversion"/>
  </si>
  <si>
    <r>
      <rPr>
        <sz val="12"/>
        <color theme="1"/>
        <rFont val="新細明體"/>
        <family val="1"/>
        <charset val="136"/>
      </rPr>
      <t>計算與建模科學研究所</t>
    </r>
    <phoneticPr fontId="2" type="noConversion"/>
  </si>
  <si>
    <r>
      <rPr>
        <sz val="12"/>
        <color theme="1"/>
        <rFont val="新細明體"/>
        <family val="1"/>
        <charset val="136"/>
      </rPr>
      <t>數學系數學組</t>
    </r>
    <phoneticPr fontId="2" type="noConversion"/>
  </si>
  <si>
    <r>
      <rPr>
        <sz val="12"/>
        <color theme="1"/>
        <rFont val="新細明體"/>
        <family val="1"/>
        <charset val="136"/>
      </rPr>
      <t>數學系應用數學組</t>
    </r>
    <phoneticPr fontId="2" type="noConversion"/>
  </si>
  <si>
    <r>
      <rPr>
        <sz val="12"/>
        <color theme="1"/>
        <rFont val="新細明體"/>
        <family val="1"/>
        <charset val="136"/>
      </rPr>
      <t>物理學系物理組</t>
    </r>
    <phoneticPr fontId="2" type="noConversion"/>
  </si>
  <si>
    <r>
      <rPr>
        <sz val="12"/>
        <color theme="1"/>
        <rFont val="新細明體"/>
        <family val="1"/>
        <charset val="136"/>
      </rPr>
      <t>物理學系應用物理組</t>
    </r>
    <phoneticPr fontId="2" type="noConversion"/>
  </si>
  <si>
    <r>
      <rPr>
        <sz val="12"/>
        <color theme="1"/>
        <rFont val="新細明體"/>
        <family val="1"/>
        <charset val="136"/>
      </rPr>
      <t>物理學系光電物理組</t>
    </r>
    <phoneticPr fontId="2" type="noConversion"/>
  </si>
  <si>
    <r>
      <rPr>
        <sz val="12"/>
        <color theme="1"/>
        <rFont val="新細明體"/>
        <family val="1"/>
        <charset val="136"/>
      </rPr>
      <t>先進光源科技碩士學位學程物理組</t>
    </r>
  </si>
  <si>
    <r>
      <rPr>
        <sz val="12"/>
        <color theme="1"/>
        <rFont val="新細明體"/>
        <family val="1"/>
        <charset val="136"/>
      </rPr>
      <t>先進光源科技碩士學位學程工程與系統科學組</t>
    </r>
  </si>
  <si>
    <r>
      <rPr>
        <sz val="12"/>
        <color theme="1"/>
        <rFont val="新細明體"/>
        <family val="1"/>
        <charset val="136"/>
      </rPr>
      <t>統計學研究所</t>
    </r>
  </si>
  <si>
    <r>
      <rPr>
        <sz val="12"/>
        <color theme="1"/>
        <rFont val="新細明體"/>
        <family val="1"/>
        <charset val="136"/>
      </rPr>
      <t>合計</t>
    </r>
  </si>
  <si>
    <r>
      <rPr>
        <sz val="12"/>
        <color theme="1"/>
        <rFont val="新細明體"/>
        <family val="1"/>
        <charset val="136"/>
      </rPr>
      <t>工學院</t>
    </r>
  </si>
  <si>
    <r>
      <rPr>
        <sz val="12"/>
        <color theme="1"/>
        <rFont val="新細明體"/>
        <family val="1"/>
        <charset val="136"/>
      </rPr>
      <t>生物醫學工程研究所</t>
    </r>
  </si>
  <si>
    <r>
      <rPr>
        <sz val="12"/>
        <color theme="1"/>
        <rFont val="新細明體"/>
        <family val="1"/>
        <charset val="136"/>
      </rPr>
      <t>化學工程學系</t>
    </r>
  </si>
  <si>
    <r>
      <rPr>
        <sz val="12"/>
        <color theme="1"/>
        <rFont val="新細明體"/>
        <family val="1"/>
        <charset val="136"/>
      </rPr>
      <t>全球營運管理碩士雙聯學位學程</t>
    </r>
  </si>
  <si>
    <r>
      <rPr>
        <sz val="12"/>
        <color theme="1"/>
        <rFont val="新細明體"/>
        <family val="1"/>
        <charset val="136"/>
      </rPr>
      <t>工業工程與工程管理學系工業工程組</t>
    </r>
    <phoneticPr fontId="2" type="noConversion"/>
  </si>
  <si>
    <r>
      <rPr>
        <sz val="12"/>
        <color theme="1"/>
        <rFont val="新細明體"/>
        <family val="1"/>
        <charset val="136"/>
      </rPr>
      <t>工業工程與工程管理學系工程管理組</t>
    </r>
    <phoneticPr fontId="2" type="noConversion"/>
  </si>
  <si>
    <r>
      <rPr>
        <sz val="12"/>
        <color theme="1"/>
        <rFont val="新細明體"/>
        <family val="1"/>
        <charset val="136"/>
      </rPr>
      <t>資通訊科技產品智慧設計與控制產業碩士專班</t>
    </r>
  </si>
  <si>
    <r>
      <rPr>
        <sz val="12"/>
        <color theme="1"/>
        <rFont val="新細明體"/>
        <family val="1"/>
        <charset val="136"/>
      </rPr>
      <t>智慧生產與智能馬達電控產業碩士專班</t>
    </r>
  </si>
  <si>
    <r>
      <rPr>
        <sz val="12"/>
        <color theme="1"/>
        <rFont val="新細明體"/>
        <family val="1"/>
        <charset val="136"/>
      </rPr>
      <t>資通訊熱流與電聲科技產業碩士專班</t>
    </r>
  </si>
  <si>
    <r>
      <rPr>
        <sz val="12"/>
        <color theme="1"/>
        <rFont val="新細明體"/>
        <family val="1"/>
        <charset val="136"/>
      </rPr>
      <t>材料科學工程學系</t>
    </r>
  </si>
  <si>
    <r>
      <rPr>
        <sz val="12"/>
        <color theme="1"/>
        <rFont val="新細明體"/>
        <family val="1"/>
        <charset val="136"/>
      </rPr>
      <t>奈米工程與微系統研究所</t>
    </r>
  </si>
  <si>
    <r>
      <rPr>
        <sz val="12"/>
        <color theme="1"/>
        <rFont val="新細明體"/>
        <family val="1"/>
        <charset val="136"/>
      </rPr>
      <t>動力機械工程學系</t>
    </r>
  </si>
  <si>
    <r>
      <rPr>
        <sz val="12"/>
        <color theme="1"/>
        <rFont val="新細明體"/>
        <family val="1"/>
        <charset val="136"/>
      </rPr>
      <t>原子科學院</t>
    </r>
  </si>
  <si>
    <r>
      <rPr>
        <sz val="12"/>
        <color theme="1"/>
        <rFont val="新細明體"/>
        <family val="1"/>
        <charset val="136"/>
      </rPr>
      <t>分析與環境科學研究所</t>
    </r>
  </si>
  <si>
    <r>
      <rPr>
        <sz val="12"/>
        <color theme="1"/>
        <rFont val="新細明體"/>
        <family val="1"/>
        <charset val="136"/>
      </rPr>
      <t>生醫工程與環境科學系</t>
    </r>
  </si>
  <si>
    <r>
      <rPr>
        <sz val="12"/>
        <color theme="1"/>
        <rFont val="新細明體"/>
        <family val="1"/>
        <charset val="136"/>
      </rPr>
      <t>工程與系統科學系</t>
    </r>
  </si>
  <si>
    <r>
      <rPr>
        <sz val="12"/>
        <color theme="1"/>
        <rFont val="新細明體"/>
        <family val="1"/>
        <charset val="136"/>
      </rPr>
      <t>核子工程與科學研究所</t>
    </r>
  </si>
  <si>
    <r>
      <rPr>
        <sz val="12"/>
        <color theme="1"/>
        <rFont val="新細明體"/>
        <family val="1"/>
        <charset val="136"/>
      </rPr>
      <t>人文社會學院</t>
    </r>
  </si>
  <si>
    <r>
      <rPr>
        <sz val="12"/>
        <color theme="1"/>
        <rFont val="新細明體"/>
        <family val="1"/>
        <charset val="136"/>
      </rPr>
      <t>人類學研究所</t>
    </r>
  </si>
  <si>
    <r>
      <rPr>
        <sz val="12"/>
        <color theme="1"/>
        <rFont val="新細明體"/>
        <family val="1"/>
        <charset val="136"/>
      </rPr>
      <t>中國文學系</t>
    </r>
  </si>
  <si>
    <r>
      <rPr>
        <sz val="12"/>
        <color theme="1"/>
        <rFont val="新細明體"/>
        <family val="1"/>
        <charset val="136"/>
      </rPr>
      <t>外國語文學系</t>
    </r>
  </si>
  <si>
    <r>
      <rPr>
        <sz val="12"/>
        <color theme="1"/>
        <rFont val="新細明體"/>
        <family val="1"/>
        <charset val="136"/>
      </rPr>
      <t>歷史研究所</t>
    </r>
  </si>
  <si>
    <r>
      <rPr>
        <sz val="12"/>
        <color theme="1"/>
        <rFont val="新細明體"/>
        <family val="1"/>
        <charset val="136"/>
      </rPr>
      <t>亞際文化研究國際碩士學位學程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台灣聯合大學系統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</si>
  <si>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新細明體"/>
        <family val="1"/>
        <charset val="136"/>
      </rPr>
      <t>語言學研究所</t>
    </r>
  </si>
  <si>
    <r>
      <rPr>
        <sz val="12"/>
        <color theme="1"/>
        <rFont val="新細明體"/>
        <family val="1"/>
        <charset val="136"/>
      </rPr>
      <t>哲學研究所</t>
    </r>
  </si>
  <si>
    <r>
      <rPr>
        <sz val="12"/>
        <color theme="1"/>
        <rFont val="新細明體"/>
        <family val="1"/>
        <charset val="136"/>
      </rPr>
      <t>華文文學研究所</t>
    </r>
  </si>
  <si>
    <r>
      <rPr>
        <sz val="12"/>
        <color theme="1"/>
        <rFont val="新細明體"/>
        <family val="1"/>
        <charset val="136"/>
      </rPr>
      <t>社會學研究所</t>
    </r>
  </si>
  <si>
    <r>
      <rPr>
        <sz val="12"/>
        <color theme="1"/>
        <rFont val="新細明體"/>
        <family val="1"/>
        <charset val="136"/>
      </rPr>
      <t>台灣文學研究所</t>
    </r>
  </si>
  <si>
    <r>
      <rPr>
        <sz val="12"/>
        <color theme="1"/>
        <rFont val="新細明體"/>
        <family val="1"/>
        <charset val="136"/>
      </rPr>
      <t>生命科學院</t>
    </r>
  </si>
  <si>
    <r>
      <rPr>
        <sz val="12"/>
        <color theme="1"/>
        <rFont val="新細明體"/>
        <family val="1"/>
        <charset val="136"/>
      </rPr>
      <t>生物資訊與結構生物研究所</t>
    </r>
  </si>
  <si>
    <r>
      <rPr>
        <sz val="12"/>
        <color theme="1"/>
        <rFont val="新細明體"/>
        <family val="1"/>
        <charset val="136"/>
      </rPr>
      <t>生物科技研究所</t>
    </r>
  </si>
  <si>
    <r>
      <rPr>
        <sz val="12"/>
        <color theme="1"/>
        <rFont val="新細明體"/>
        <family val="1"/>
        <charset val="136"/>
      </rPr>
      <t>分子與細胞生物研究所</t>
    </r>
  </si>
  <si>
    <r>
      <rPr>
        <sz val="12"/>
        <color theme="1"/>
        <rFont val="新細明體"/>
        <family val="1"/>
        <charset val="136"/>
      </rPr>
      <t>分子醫學研究所</t>
    </r>
  </si>
  <si>
    <r>
      <rPr>
        <sz val="12"/>
        <color theme="1"/>
        <rFont val="新細明體"/>
        <family val="1"/>
        <charset val="136"/>
      </rPr>
      <t>系統神經科學研究所</t>
    </r>
  </si>
  <si>
    <r>
      <rPr>
        <sz val="12"/>
        <color theme="1"/>
        <rFont val="新細明體"/>
        <family val="1"/>
        <charset val="136"/>
      </rPr>
      <t>電機資訊學院</t>
    </r>
  </si>
  <si>
    <r>
      <rPr>
        <sz val="12"/>
        <color theme="1"/>
        <rFont val="新細明體"/>
        <family val="1"/>
        <charset val="136"/>
      </rPr>
      <t>通訊工程研究所</t>
    </r>
  </si>
  <si>
    <r>
      <rPr>
        <sz val="12"/>
        <color theme="1"/>
        <rFont val="新細明體"/>
        <family val="1"/>
        <charset val="136"/>
      </rPr>
      <t>資訊工程學系</t>
    </r>
  </si>
  <si>
    <r>
      <rPr>
        <sz val="12"/>
        <color theme="1"/>
        <rFont val="新細明體"/>
        <family val="1"/>
        <charset val="136"/>
      </rPr>
      <t>電機工程學系</t>
    </r>
  </si>
  <si>
    <r>
      <rPr>
        <sz val="12"/>
        <color theme="1"/>
        <rFont val="新細明體"/>
        <family val="1"/>
        <charset val="136"/>
      </rPr>
      <t>電子工程研究所</t>
    </r>
  </si>
  <si>
    <r>
      <rPr>
        <sz val="12"/>
        <color theme="1"/>
        <rFont val="新細明體"/>
        <family val="1"/>
        <charset val="136"/>
      </rPr>
      <t>資訊安全研究所</t>
    </r>
  </si>
  <si>
    <r>
      <rPr>
        <sz val="12"/>
        <color theme="1"/>
        <rFont val="新細明體"/>
        <family val="1"/>
        <charset val="136"/>
      </rPr>
      <t>光電工程研究所</t>
    </r>
  </si>
  <si>
    <r>
      <rPr>
        <sz val="12"/>
        <color theme="1"/>
        <rFont val="新細明體"/>
        <family val="1"/>
        <charset val="136"/>
      </rPr>
      <t>資訊系統與應用研究所</t>
    </r>
  </si>
  <si>
    <r>
      <rPr>
        <sz val="12"/>
        <color theme="1"/>
        <rFont val="新細明體"/>
        <family val="1"/>
        <charset val="136"/>
      </rPr>
      <t>科技管理學院</t>
    </r>
  </si>
  <si>
    <r>
      <rPr>
        <sz val="12"/>
        <color theme="1"/>
        <rFont val="新細明體"/>
        <family val="1"/>
        <charset val="136"/>
      </rPr>
      <t>經濟學系</t>
    </r>
  </si>
  <si>
    <r>
      <rPr>
        <sz val="12"/>
        <color theme="1"/>
        <rFont val="新細明體"/>
        <family val="1"/>
        <charset val="136"/>
      </rPr>
      <t>國際專業管理碩士班</t>
    </r>
  </si>
  <si>
    <r>
      <rPr>
        <sz val="12"/>
        <color theme="1"/>
        <rFont val="新細明體"/>
        <family val="1"/>
        <charset val="136"/>
      </rPr>
      <t>服務科學研究所</t>
    </r>
  </si>
  <si>
    <r>
      <rPr>
        <sz val="12"/>
        <color theme="1"/>
        <rFont val="新細明體"/>
        <family val="1"/>
        <charset val="136"/>
      </rPr>
      <t>科技法律研究所</t>
    </r>
  </si>
  <si>
    <r>
      <rPr>
        <sz val="12"/>
        <color theme="1"/>
        <rFont val="新細明體"/>
        <family val="1"/>
        <charset val="136"/>
      </rPr>
      <t>計量財務金融學系</t>
    </r>
  </si>
  <si>
    <r>
      <rPr>
        <sz val="12"/>
        <color theme="1"/>
        <rFont val="新細明體"/>
        <family val="1"/>
        <charset val="136"/>
      </rPr>
      <t>科技管理研究所</t>
    </r>
  </si>
  <si>
    <r>
      <rPr>
        <sz val="12"/>
        <color theme="1"/>
        <rFont val="新細明體"/>
        <family val="1"/>
        <charset val="136"/>
      </rPr>
      <t>清華學院</t>
    </r>
  </si>
  <si>
    <r>
      <rPr>
        <sz val="12"/>
        <color theme="1"/>
        <rFont val="新細明體"/>
        <family val="1"/>
        <charset val="136"/>
      </rPr>
      <t>學習科學研究所</t>
    </r>
  </si>
  <si>
    <r>
      <rPr>
        <sz val="12"/>
        <rFont val="新細明體"/>
        <family val="1"/>
        <charset val="136"/>
      </rPr>
      <t>竹師教育學院</t>
    </r>
  </si>
  <si>
    <r>
      <rPr>
        <sz val="12"/>
        <rFont val="新細明體"/>
        <family val="1"/>
        <charset val="136"/>
      </rPr>
      <t>環境與文化資源學系</t>
    </r>
  </si>
  <si>
    <r>
      <rPr>
        <sz val="12"/>
        <rFont val="新細明體"/>
        <family val="1"/>
        <charset val="136"/>
      </rPr>
      <t>幼兒教育學系</t>
    </r>
  </si>
  <si>
    <r>
      <rPr>
        <sz val="12"/>
        <rFont val="新細明體"/>
        <family val="1"/>
        <charset val="136"/>
      </rPr>
      <t>教育與學習科技學系碩士班課程與教學組</t>
    </r>
  </si>
  <si>
    <r>
      <rPr>
        <sz val="12"/>
        <rFont val="新細明體"/>
        <family val="1"/>
        <charset val="136"/>
      </rPr>
      <t>教育與學習科技學系碩士班行政與評鑑組</t>
    </r>
  </si>
  <si>
    <r>
      <rPr>
        <sz val="12"/>
        <rFont val="新細明體"/>
        <family val="1"/>
        <charset val="136"/>
      </rPr>
      <t>英語教學系</t>
    </r>
  </si>
  <si>
    <r>
      <rPr>
        <sz val="12"/>
        <rFont val="新細明體"/>
        <family val="1"/>
        <charset val="136"/>
      </rPr>
      <t>學習科學與科技研究所</t>
    </r>
  </si>
  <si>
    <r>
      <rPr>
        <sz val="12"/>
        <rFont val="新細明體"/>
        <family val="1"/>
        <charset val="136"/>
      </rPr>
      <t>數理教育研究所</t>
    </r>
  </si>
  <si>
    <r>
      <rPr>
        <sz val="12"/>
        <rFont val="新細明體"/>
        <family val="1"/>
        <charset val="136"/>
      </rPr>
      <t>教育心理與諮商學系</t>
    </r>
  </si>
  <si>
    <r>
      <rPr>
        <sz val="12"/>
        <rFont val="新細明體"/>
        <family val="1"/>
        <charset val="136"/>
      </rPr>
      <t>體育學系</t>
    </r>
  </si>
  <si>
    <r>
      <rPr>
        <sz val="12"/>
        <rFont val="新細明體"/>
        <family val="1"/>
        <charset val="136"/>
      </rPr>
      <t>特殊教育學系</t>
    </r>
  </si>
  <si>
    <r>
      <rPr>
        <sz val="12"/>
        <rFont val="新細明體"/>
        <family val="1"/>
        <charset val="136"/>
      </rPr>
      <t>臺灣語言研究與教學研究所</t>
    </r>
  </si>
  <si>
    <r>
      <rPr>
        <sz val="12"/>
        <rFont val="新細明體"/>
        <family val="1"/>
        <charset val="136"/>
      </rPr>
      <t>合計</t>
    </r>
  </si>
  <si>
    <r>
      <rPr>
        <sz val="12"/>
        <rFont val="新細明體"/>
        <family val="1"/>
        <charset val="136"/>
      </rPr>
      <t>藝術學院</t>
    </r>
  </si>
  <si>
    <r>
      <rPr>
        <sz val="12"/>
        <rFont val="新細明體"/>
        <family val="1"/>
        <charset val="136"/>
      </rPr>
      <t>藝術與設計學系</t>
    </r>
  </si>
  <si>
    <r>
      <rPr>
        <sz val="12"/>
        <rFont val="新細明體"/>
        <family val="1"/>
        <charset val="136"/>
      </rPr>
      <t>音樂學系</t>
    </r>
  </si>
  <si>
    <r>
      <rPr>
        <sz val="12"/>
        <rFont val="新細明體"/>
        <family val="1"/>
        <charset val="136"/>
      </rPr>
      <t>中國語文學系中文組</t>
    </r>
    <phoneticPr fontId="2" type="noConversion"/>
  </si>
  <si>
    <r>
      <rPr>
        <sz val="12"/>
        <rFont val="新細明體"/>
        <family val="1"/>
        <charset val="136"/>
      </rPr>
      <t>中國語文學系華語教學組</t>
    </r>
    <phoneticPr fontId="2" type="noConversion"/>
  </si>
  <si>
    <r>
      <rPr>
        <sz val="12"/>
        <rFont val="新細明體"/>
        <family val="1"/>
        <charset val="136"/>
      </rPr>
      <t>應用數學系</t>
    </r>
  </si>
  <si>
    <r>
      <rPr>
        <sz val="12"/>
        <rFont val="新細明體"/>
        <family val="1"/>
        <charset val="136"/>
      </rPr>
      <t>應用科學系生命科學組</t>
    </r>
    <phoneticPr fontId="2" type="noConversion"/>
  </si>
  <si>
    <r>
      <rPr>
        <sz val="12"/>
        <rFont val="新細明體"/>
        <family val="1"/>
        <charset val="136"/>
      </rPr>
      <t>應用科學系材料科學組</t>
    </r>
    <phoneticPr fontId="2" type="noConversion"/>
  </si>
  <si>
    <r>
      <rPr>
        <sz val="12"/>
        <rFont val="新細明體"/>
        <family val="1"/>
        <charset val="136"/>
      </rPr>
      <t>人力資源與數位學習科技研究所</t>
    </r>
    <phoneticPr fontId="2" type="noConversion"/>
  </si>
  <si>
    <r>
      <rPr>
        <sz val="12"/>
        <rFont val="新細明體"/>
        <family val="1"/>
        <charset val="136"/>
      </rPr>
      <t>本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院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合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計</t>
    </r>
  </si>
  <si>
    <r>
      <rPr>
        <sz val="12"/>
        <rFont val="新細明體"/>
        <family val="1"/>
        <charset val="136"/>
      </rPr>
      <t>全校不分院</t>
    </r>
  </si>
  <si>
    <r>
      <rPr>
        <sz val="12"/>
        <rFont val="新細明體"/>
        <family val="1"/>
        <charset val="136"/>
      </rPr>
      <t>跨院國際碩士學位學程</t>
    </r>
  </si>
  <si>
    <r>
      <rPr>
        <b/>
        <sz val="13.5"/>
        <color theme="1"/>
        <rFont val="新細明體"/>
        <family val="1"/>
        <charset val="136"/>
      </rPr>
      <t>【在職專班】</t>
    </r>
  </si>
  <si>
    <r>
      <rPr>
        <sz val="12"/>
        <color theme="1"/>
        <rFont val="新細明體"/>
        <family val="1"/>
        <charset val="136"/>
      </rPr>
      <t>工業工程與工程管理學系碩士在職專班</t>
    </r>
  </si>
  <si>
    <r>
      <rPr>
        <sz val="12"/>
        <color theme="1"/>
        <rFont val="新細明體"/>
        <family val="1"/>
        <charset val="136"/>
      </rPr>
      <t>台灣研究教師在職進修碩士學位班</t>
    </r>
  </si>
  <si>
    <r>
      <rPr>
        <sz val="12"/>
        <color theme="1"/>
        <rFont val="新細明體"/>
        <family val="1"/>
        <charset val="136"/>
      </rPr>
      <t>高階經營管理碩士在職專班</t>
    </r>
  </si>
  <si>
    <r>
      <rPr>
        <sz val="12"/>
        <color theme="1"/>
        <rFont val="新細明體"/>
        <family val="1"/>
        <charset val="136"/>
      </rPr>
      <t>高階經營管理馬來西亞境外碩士在職專班</t>
    </r>
  </si>
  <si>
    <r>
      <rPr>
        <sz val="12"/>
        <color theme="1"/>
        <rFont val="新細明體"/>
        <family val="1"/>
        <charset val="136"/>
      </rPr>
      <t>高階經營管理深圳境外碩士在職專班</t>
    </r>
  </si>
  <si>
    <r>
      <rPr>
        <sz val="12"/>
        <color theme="1"/>
        <rFont val="新細明體"/>
        <family val="1"/>
        <charset val="136"/>
      </rPr>
      <t>經營管理碩士在職專班</t>
    </r>
  </si>
  <si>
    <r>
      <rPr>
        <sz val="12"/>
        <color theme="1"/>
        <rFont val="新細明體"/>
        <family val="1"/>
        <charset val="136"/>
      </rPr>
      <t>財務金融碩士在職專班</t>
    </r>
  </si>
  <si>
    <r>
      <rPr>
        <sz val="12"/>
        <color theme="1"/>
        <rFont val="新細明體"/>
        <family val="1"/>
        <charset val="136"/>
      </rPr>
      <t>公共政策與管理碩士在職專班</t>
    </r>
  </si>
  <si>
    <r>
      <rPr>
        <sz val="12"/>
        <color theme="1"/>
        <rFont val="新細明體"/>
        <family val="1"/>
        <charset val="136"/>
      </rPr>
      <t>竹師教育學院</t>
    </r>
  </si>
  <si>
    <r>
      <rPr>
        <sz val="12"/>
        <color theme="1"/>
        <rFont val="新細明體"/>
        <family val="1"/>
        <charset val="136"/>
      </rPr>
      <t>學前特殊教育碩士在職學位學程</t>
    </r>
  </si>
  <si>
    <r>
      <rPr>
        <sz val="12"/>
        <color theme="1"/>
        <rFont val="新細明體"/>
        <family val="1"/>
        <charset val="136"/>
      </rPr>
      <t>環境與文化資源學系社區與社會學習領域碩士在職專班</t>
    </r>
  </si>
  <si>
    <r>
      <rPr>
        <sz val="12"/>
        <color theme="1"/>
        <rFont val="新細明體"/>
        <family val="1"/>
        <charset val="136"/>
      </rPr>
      <t>幼兒教育學系碩士在職專班</t>
    </r>
  </si>
  <si>
    <r>
      <rPr>
        <sz val="12"/>
        <color theme="1"/>
        <rFont val="新細明體"/>
        <family val="1"/>
        <charset val="136"/>
      </rPr>
      <t>教育與學習科技學系課程與教學碩士在職專班</t>
    </r>
  </si>
  <si>
    <r>
      <rPr>
        <sz val="12"/>
        <color theme="1"/>
        <rFont val="新細明體"/>
        <family val="1"/>
        <charset val="136"/>
      </rPr>
      <t>教育與學習科技學系教育行政碩士在職專班</t>
    </r>
  </si>
  <si>
    <r>
      <rPr>
        <sz val="12"/>
        <color theme="1"/>
        <rFont val="新細明體"/>
        <family val="1"/>
        <charset val="136"/>
      </rPr>
      <t>數理教育研究所碩士在職專班</t>
    </r>
  </si>
  <si>
    <r>
      <rPr>
        <sz val="12"/>
        <color theme="1"/>
        <rFont val="新細明體"/>
        <family val="1"/>
        <charset val="136"/>
      </rPr>
      <t>數理教育研究所科學教育教師碩士在職專班</t>
    </r>
    <phoneticPr fontId="2" type="noConversion"/>
  </si>
  <si>
    <r>
      <rPr>
        <sz val="12"/>
        <color theme="1"/>
        <rFont val="新細明體"/>
        <family val="1"/>
        <charset val="136"/>
      </rPr>
      <t>數理教育研究所數學教育教師碩士在職專班</t>
    </r>
    <phoneticPr fontId="2" type="noConversion"/>
  </si>
  <si>
    <r>
      <rPr>
        <sz val="12"/>
        <color theme="1"/>
        <rFont val="新細明體"/>
        <family val="1"/>
        <charset val="136"/>
      </rPr>
      <t>教育心理與諮商學系教育心理與諮商碩士班輔導諮商組</t>
    </r>
  </si>
  <si>
    <r>
      <rPr>
        <sz val="12"/>
        <color theme="1"/>
        <rFont val="新細明體"/>
        <family val="1"/>
        <charset val="136"/>
      </rPr>
      <t>教育心理與諮商學系教育心理與諮商碩士班工商心理組</t>
    </r>
  </si>
  <si>
    <r>
      <rPr>
        <sz val="12"/>
        <color theme="1"/>
        <rFont val="新細明體"/>
        <family val="1"/>
        <charset val="136"/>
      </rPr>
      <t>體育學系體育碩士在職專班</t>
    </r>
  </si>
  <si>
    <r>
      <rPr>
        <sz val="12"/>
        <color theme="1"/>
        <rFont val="新細明體"/>
        <family val="1"/>
        <charset val="136"/>
      </rPr>
      <t>華德福教育碩士在職學位學程</t>
    </r>
  </si>
  <si>
    <r>
      <rPr>
        <sz val="12"/>
        <color theme="1"/>
        <rFont val="新細明體"/>
        <family val="1"/>
        <charset val="136"/>
      </rPr>
      <t>教育與學習科技學系馬來西亞境外碩士在職專班</t>
    </r>
  </si>
  <si>
    <r>
      <rPr>
        <sz val="12"/>
        <color theme="1"/>
        <rFont val="新細明體"/>
        <family val="1"/>
        <charset val="136"/>
      </rPr>
      <t>藝術學院</t>
    </r>
  </si>
  <si>
    <r>
      <rPr>
        <sz val="12"/>
        <color theme="1"/>
        <rFont val="新細明體"/>
        <family val="1"/>
        <charset val="136"/>
      </rPr>
      <t>藝術與設計學系美勞教師碩士在職專班</t>
    </r>
  </si>
  <si>
    <r>
      <rPr>
        <sz val="12"/>
        <color theme="1"/>
        <rFont val="新細明體"/>
        <family val="1"/>
        <charset val="136"/>
      </rPr>
      <t>藝術與設計學系造形藝術碩士在職專班</t>
    </r>
    <phoneticPr fontId="2" type="noConversion"/>
  </si>
  <si>
    <r>
      <rPr>
        <sz val="12"/>
        <color theme="1"/>
        <rFont val="新細明體"/>
        <family val="1"/>
        <charset val="136"/>
      </rPr>
      <t>音樂學系音樂碩士在職專班</t>
    </r>
  </si>
  <si>
    <r>
      <rPr>
        <sz val="12"/>
        <color theme="1"/>
        <rFont val="新細明體"/>
        <family val="1"/>
        <charset val="136"/>
      </rPr>
      <t>中國語文學系語文碩士在職專班</t>
    </r>
    <phoneticPr fontId="2" type="noConversion"/>
  </si>
  <si>
    <r>
      <rPr>
        <sz val="12"/>
        <color theme="1"/>
        <rFont val="新細明體"/>
        <family val="1"/>
        <charset val="136"/>
      </rPr>
      <t>本院合計</t>
    </r>
    <phoneticPr fontId="2" type="noConversion"/>
  </si>
  <si>
    <r>
      <rPr>
        <sz val="12"/>
        <color theme="1"/>
        <rFont val="新細明體"/>
        <family val="1"/>
        <charset val="136"/>
      </rPr>
      <t>全校不分院</t>
    </r>
  </si>
  <si>
    <r>
      <rPr>
        <sz val="12"/>
        <color theme="1"/>
        <rFont val="新細明體"/>
        <family val="1"/>
        <charset val="136"/>
      </rPr>
      <t>智慧製造跨院高階主管碩士在職學位學程</t>
    </r>
  </si>
  <si>
    <r>
      <rPr>
        <sz val="12"/>
        <color theme="1"/>
        <rFont val="新細明體"/>
        <family val="1"/>
        <charset val="136"/>
      </rPr>
      <t>校本部</t>
    </r>
    <phoneticPr fontId="2" type="noConversion"/>
  </si>
  <si>
    <r>
      <rPr>
        <sz val="12"/>
        <color theme="1"/>
        <rFont val="新細明體"/>
        <family val="1"/>
        <charset val="136"/>
      </rPr>
      <t>南大校區</t>
    </r>
    <phoneticPr fontId="2" type="noConversion"/>
  </si>
  <si>
    <r>
      <rPr>
        <sz val="12"/>
        <color theme="1"/>
        <rFont val="新細明體"/>
        <family val="1"/>
        <charset val="136"/>
      </rPr>
      <t>全校</t>
    </r>
  </si>
  <si>
    <r>
      <rPr>
        <sz val="12"/>
        <color theme="1"/>
        <rFont val="新細明體"/>
        <family val="1"/>
        <charset val="136"/>
      </rPr>
      <t>總計</t>
    </r>
  </si>
  <si>
    <t>系所調整院務中心</t>
    <phoneticPr fontId="2" type="noConversion"/>
  </si>
  <si>
    <r>
      <rPr>
        <sz val="12"/>
        <color theme="1"/>
        <rFont val="新細明體"/>
        <family val="1"/>
        <charset val="136"/>
      </rPr>
      <t>一般碩士</t>
    </r>
    <phoneticPr fontId="2" type="noConversion"/>
  </si>
  <si>
    <r>
      <rPr>
        <sz val="12"/>
        <color theme="1"/>
        <rFont val="新細明體"/>
        <family val="1"/>
        <charset val="136"/>
      </rPr>
      <t>在職專班</t>
    </r>
    <phoneticPr fontId="2" type="noConversion"/>
  </si>
  <si>
    <t>計</t>
    <phoneticPr fontId="2" type="noConversion"/>
  </si>
  <si>
    <t>108學年度第1學期 碩士班 院系人數統計(含本國生及境外生)</t>
    <phoneticPr fontId="2" type="noConversion"/>
  </si>
  <si>
    <r>
      <t>1</t>
    </r>
    <r>
      <rPr>
        <sz val="12"/>
        <color theme="1"/>
        <rFont val="細明體"/>
        <family val="3"/>
        <charset val="136"/>
      </rPr>
      <t>年級</t>
    </r>
  </si>
  <si>
    <r>
      <t>2</t>
    </r>
    <r>
      <rPr>
        <sz val="12"/>
        <color theme="1"/>
        <rFont val="細明體"/>
        <family val="3"/>
        <charset val="136"/>
      </rPr>
      <t>年級</t>
    </r>
  </si>
  <si>
    <r>
      <t>3</t>
    </r>
    <r>
      <rPr>
        <sz val="12"/>
        <color theme="1"/>
        <rFont val="細明體"/>
        <family val="3"/>
        <charset val="136"/>
      </rPr>
      <t>年級</t>
    </r>
  </si>
  <si>
    <r>
      <t>4</t>
    </r>
    <r>
      <rPr>
        <sz val="12"/>
        <color theme="1"/>
        <rFont val="細明體"/>
        <family val="3"/>
        <charset val="136"/>
      </rPr>
      <t>年級</t>
    </r>
  </si>
  <si>
    <r>
      <t>5</t>
    </r>
    <r>
      <rPr>
        <sz val="12"/>
        <color theme="1"/>
        <rFont val="細明體"/>
        <family val="3"/>
        <charset val="136"/>
      </rPr>
      <t>年級</t>
    </r>
  </si>
  <si>
    <r>
      <t>6</t>
    </r>
    <r>
      <rPr>
        <sz val="12"/>
        <color theme="1"/>
        <rFont val="細明體"/>
        <family val="3"/>
        <charset val="136"/>
      </rPr>
      <t>年級</t>
    </r>
  </si>
  <si>
    <r>
      <t>7</t>
    </r>
    <r>
      <rPr>
        <sz val="12"/>
        <color theme="1"/>
        <rFont val="細明體"/>
        <family val="3"/>
        <charset val="136"/>
      </rPr>
      <t>年級</t>
    </r>
  </si>
  <si>
    <r>
      <t>8</t>
    </r>
    <r>
      <rPr>
        <sz val="12"/>
        <color theme="1"/>
        <rFont val="細明體"/>
        <family val="3"/>
        <charset val="136"/>
      </rPr>
      <t>年級</t>
    </r>
  </si>
  <si>
    <r>
      <t>9</t>
    </r>
    <r>
      <rPr>
        <sz val="12"/>
        <color theme="1"/>
        <rFont val="細明體"/>
        <family val="3"/>
        <charset val="136"/>
      </rPr>
      <t>年級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</si>
</sst>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新細明體"/>
      <family val="2"/>
      <charset val="136"/>
      <scheme val="minor"/>
    </font>
    <font>
      <sz val="15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新細明體"/>
      <family val="1"/>
      <charset val="136"/>
    </font>
    <font>
      <sz val="12"/>
      <name val="新細明體"/>
      <family val="1"/>
      <charset val="136"/>
    </font>
    <font>
      <b/>
      <sz val="13.5"/>
      <color theme="1"/>
      <name val="Times New Roman"/>
      <family val="1"/>
    </font>
    <font>
      <b/>
      <sz val="13.5"/>
      <color theme="1"/>
      <name val="新細明體"/>
      <family val="1"/>
      <charset val="136"/>
    </font>
    <font>
      <sz val="12"/>
      <color theme="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7" xfId="0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6"/>
  <sheetViews>
    <sheetView tabSelected="1" workbookViewId="0">
      <pane xSplit="2" ySplit="4" topLeftCell="T135" activePane="bottomRight" state="frozen"/>
      <selection pane="topRight" activeCell="C1" sqref="C1"/>
      <selection pane="bottomLeft" activeCell="A5" sqref="A5"/>
      <selection pane="bottomRight" activeCell="AD94" sqref="AD94:AD136"/>
    </sheetView>
  </sheetViews>
  <sheetFormatPr defaultRowHeight="16.2"/>
  <cols>
    <col min="1" max="1" width="17.109375" customWidth="1"/>
    <col min="2" max="2" width="26" customWidth="1"/>
    <col min="3" max="32" width="5.88671875" customWidth="1"/>
  </cols>
  <sheetData>
    <row r="1" spans="1:32">
      <c r="A1" s="31" t="s">
        <v>136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</row>
    <row r="3" spans="1:32">
      <c r="A3" s="35" t="s">
        <v>1</v>
      </c>
      <c r="B3" s="35" t="s">
        <v>2</v>
      </c>
      <c r="C3" s="26" t="s">
        <v>3</v>
      </c>
      <c r="D3" s="37"/>
      <c r="E3" s="38"/>
      <c r="F3" s="26" t="s">
        <v>137</v>
      </c>
      <c r="G3" s="27"/>
      <c r="H3" s="28"/>
      <c r="I3" s="26" t="s">
        <v>138</v>
      </c>
      <c r="J3" s="27"/>
      <c r="K3" s="28"/>
      <c r="L3" s="26" t="s">
        <v>139</v>
      </c>
      <c r="M3" s="27"/>
      <c r="N3" s="28"/>
      <c r="O3" s="26" t="s">
        <v>140</v>
      </c>
      <c r="P3" s="27"/>
      <c r="Q3" s="28"/>
      <c r="R3" s="26" t="s">
        <v>141</v>
      </c>
      <c r="S3" s="27"/>
      <c r="T3" s="28"/>
      <c r="U3" s="26" t="s">
        <v>142</v>
      </c>
      <c r="V3" s="27"/>
      <c r="W3" s="28"/>
      <c r="X3" s="26" t="s">
        <v>143</v>
      </c>
      <c r="Y3" s="27"/>
      <c r="Z3" s="28"/>
      <c r="AA3" s="26" t="s">
        <v>144</v>
      </c>
      <c r="AB3" s="27"/>
      <c r="AC3" s="28"/>
      <c r="AD3" s="26" t="s">
        <v>145</v>
      </c>
      <c r="AE3" s="27"/>
      <c r="AF3" s="28"/>
    </row>
    <row r="4" spans="1:32">
      <c r="A4" s="36"/>
      <c r="B4" s="36"/>
      <c r="C4" s="12" t="s">
        <v>4</v>
      </c>
      <c r="D4" s="12" t="s">
        <v>5</v>
      </c>
      <c r="E4" s="12" t="s">
        <v>6</v>
      </c>
      <c r="F4" s="25" t="s">
        <v>135</v>
      </c>
      <c r="G4" s="12" t="s">
        <v>5</v>
      </c>
      <c r="H4" s="12" t="s">
        <v>6</v>
      </c>
      <c r="I4" s="25" t="s">
        <v>135</v>
      </c>
      <c r="J4" s="12" t="s">
        <v>5</v>
      </c>
      <c r="K4" s="12" t="s">
        <v>6</v>
      </c>
      <c r="L4" s="25" t="s">
        <v>135</v>
      </c>
      <c r="M4" s="12" t="s">
        <v>5</v>
      </c>
      <c r="N4" s="12" t="s">
        <v>6</v>
      </c>
      <c r="O4" s="25" t="s">
        <v>135</v>
      </c>
      <c r="P4" s="12" t="s">
        <v>5</v>
      </c>
      <c r="Q4" s="12" t="s">
        <v>6</v>
      </c>
      <c r="R4" s="25" t="s">
        <v>135</v>
      </c>
      <c r="S4" s="12" t="s">
        <v>5</v>
      </c>
      <c r="T4" s="12" t="s">
        <v>6</v>
      </c>
      <c r="U4" s="25" t="s">
        <v>135</v>
      </c>
      <c r="V4" s="12" t="s">
        <v>5</v>
      </c>
      <c r="W4" s="12" t="s">
        <v>6</v>
      </c>
      <c r="X4" s="25" t="s">
        <v>135</v>
      </c>
      <c r="Y4" s="12" t="s">
        <v>5</v>
      </c>
      <c r="Z4" s="12" t="s">
        <v>6</v>
      </c>
      <c r="AA4" s="25" t="s">
        <v>135</v>
      </c>
      <c r="AB4" s="12" t="s">
        <v>5</v>
      </c>
      <c r="AC4" s="12" t="s">
        <v>6</v>
      </c>
      <c r="AD4" s="25" t="s">
        <v>135</v>
      </c>
      <c r="AE4" s="12" t="s">
        <v>5</v>
      </c>
      <c r="AF4" s="12" t="s">
        <v>6</v>
      </c>
    </row>
    <row r="5" spans="1:32">
      <c r="A5" s="13" t="s">
        <v>7</v>
      </c>
      <c r="B5" s="14" t="s">
        <v>8</v>
      </c>
      <c r="C5" s="12">
        <v>18</v>
      </c>
      <c r="D5" s="12">
        <v>8</v>
      </c>
      <c r="E5" s="12">
        <v>10</v>
      </c>
      <c r="F5" s="12">
        <f>SUM(G5:H5)</f>
        <v>8</v>
      </c>
      <c r="G5" s="12">
        <v>3</v>
      </c>
      <c r="H5" s="12">
        <v>5</v>
      </c>
      <c r="I5" s="12">
        <f>SUM(J5:K5)</f>
        <v>6</v>
      </c>
      <c r="J5" s="12">
        <v>2</v>
      </c>
      <c r="K5" s="12">
        <v>4</v>
      </c>
      <c r="L5" s="12">
        <f>SUM(M5:N5)</f>
        <v>4</v>
      </c>
      <c r="M5" s="12">
        <v>3</v>
      </c>
      <c r="N5" s="12">
        <v>1</v>
      </c>
      <c r="O5" s="12">
        <f>SUM(P5:Q5)</f>
        <v>0</v>
      </c>
      <c r="P5" s="12">
        <v>0</v>
      </c>
      <c r="Q5" s="12">
        <v>0</v>
      </c>
      <c r="R5" s="12">
        <f>SUM(S5:T5)</f>
        <v>0</v>
      </c>
      <c r="S5" s="12">
        <v>0</v>
      </c>
      <c r="T5" s="12">
        <v>0</v>
      </c>
      <c r="U5" s="12">
        <f>SUM(V5:W5)</f>
        <v>0</v>
      </c>
      <c r="V5" s="12">
        <v>0</v>
      </c>
      <c r="W5" s="12">
        <v>0</v>
      </c>
      <c r="X5" s="12">
        <f>SUM(Y5:Z5)</f>
        <v>0</v>
      </c>
      <c r="Y5" s="12">
        <v>0</v>
      </c>
      <c r="Z5" s="12">
        <v>0</v>
      </c>
      <c r="AA5" s="12">
        <f>SUM(AB5:AC5)</f>
        <v>0</v>
      </c>
      <c r="AB5" s="12">
        <v>0</v>
      </c>
      <c r="AC5" s="12">
        <v>0</v>
      </c>
      <c r="AD5" s="12">
        <f>SUM(AE5:AF5)</f>
        <v>0</v>
      </c>
      <c r="AE5" s="12">
        <v>0</v>
      </c>
      <c r="AF5" s="12">
        <v>0</v>
      </c>
    </row>
    <row r="6" spans="1:32">
      <c r="A6" s="13" t="s">
        <v>7</v>
      </c>
      <c r="B6" s="14" t="s">
        <v>9</v>
      </c>
      <c r="C6" s="12">
        <v>98</v>
      </c>
      <c r="D6" s="12">
        <v>70</v>
      </c>
      <c r="E6" s="12">
        <v>28</v>
      </c>
      <c r="F6" s="12">
        <f t="shared" ref="F6:F69" si="0">SUM(G6:H6)</f>
        <v>47</v>
      </c>
      <c r="G6" s="12">
        <v>34</v>
      </c>
      <c r="H6" s="12">
        <v>13</v>
      </c>
      <c r="I6" s="12">
        <f t="shared" ref="I6:I69" si="1">SUM(J6:K6)</f>
        <v>47</v>
      </c>
      <c r="J6" s="12">
        <v>33</v>
      </c>
      <c r="K6" s="12">
        <v>14</v>
      </c>
      <c r="L6" s="12">
        <f t="shared" ref="L6:L69" si="2">SUM(M6:N6)</f>
        <v>3</v>
      </c>
      <c r="M6" s="12">
        <v>2</v>
      </c>
      <c r="N6" s="12">
        <v>1</v>
      </c>
      <c r="O6" s="12">
        <f t="shared" ref="O6:O69" si="3">SUM(P6:Q6)</f>
        <v>1</v>
      </c>
      <c r="P6" s="12">
        <v>1</v>
      </c>
      <c r="Q6" s="12">
        <v>0</v>
      </c>
      <c r="R6" s="12">
        <f t="shared" ref="R6:R69" si="4">SUM(S6:T6)</f>
        <v>0</v>
      </c>
      <c r="S6" s="12">
        <v>0</v>
      </c>
      <c r="T6" s="12">
        <v>0</v>
      </c>
      <c r="U6" s="12">
        <f t="shared" ref="U6:U69" si="5">SUM(V6:W6)</f>
        <v>0</v>
      </c>
      <c r="V6" s="12">
        <v>0</v>
      </c>
      <c r="W6" s="12">
        <v>0</v>
      </c>
      <c r="X6" s="12">
        <f t="shared" ref="X6:X69" si="6">SUM(Y6:Z6)</f>
        <v>0</v>
      </c>
      <c r="Y6" s="12">
        <v>0</v>
      </c>
      <c r="Z6" s="12">
        <v>0</v>
      </c>
      <c r="AA6" s="12">
        <f t="shared" ref="AA6:AA69" si="7">SUM(AB6:AC6)</f>
        <v>0</v>
      </c>
      <c r="AB6" s="12">
        <v>0</v>
      </c>
      <c r="AC6" s="12">
        <v>0</v>
      </c>
      <c r="AD6" s="12">
        <f t="shared" ref="AD6:AD69" si="8">SUM(AE6:AF6)</f>
        <v>0</v>
      </c>
      <c r="AE6" s="12">
        <v>0</v>
      </c>
      <c r="AF6" s="12">
        <v>0</v>
      </c>
    </row>
    <row r="7" spans="1:32">
      <c r="A7" s="13" t="s">
        <v>7</v>
      </c>
      <c r="B7" s="14" t="s">
        <v>10</v>
      </c>
      <c r="C7" s="12">
        <v>91</v>
      </c>
      <c r="D7" s="12">
        <v>65</v>
      </c>
      <c r="E7" s="12">
        <v>26</v>
      </c>
      <c r="F7" s="12">
        <f t="shared" si="0"/>
        <v>40</v>
      </c>
      <c r="G7" s="12">
        <v>28</v>
      </c>
      <c r="H7" s="12">
        <v>12</v>
      </c>
      <c r="I7" s="12">
        <f t="shared" si="1"/>
        <v>38</v>
      </c>
      <c r="J7" s="12">
        <v>26</v>
      </c>
      <c r="K7" s="12">
        <v>12</v>
      </c>
      <c r="L7" s="12">
        <f t="shared" si="2"/>
        <v>10</v>
      </c>
      <c r="M7" s="12">
        <v>8</v>
      </c>
      <c r="N7" s="12">
        <v>2</v>
      </c>
      <c r="O7" s="12">
        <f t="shared" si="3"/>
        <v>3</v>
      </c>
      <c r="P7" s="12">
        <v>3</v>
      </c>
      <c r="Q7" s="12">
        <v>0</v>
      </c>
      <c r="R7" s="12">
        <f t="shared" si="4"/>
        <v>0</v>
      </c>
      <c r="S7" s="12">
        <v>0</v>
      </c>
      <c r="T7" s="12">
        <v>0</v>
      </c>
      <c r="U7" s="12">
        <f t="shared" si="5"/>
        <v>0</v>
      </c>
      <c r="V7" s="12">
        <v>0</v>
      </c>
      <c r="W7" s="12">
        <v>0</v>
      </c>
      <c r="X7" s="12">
        <f t="shared" si="6"/>
        <v>0</v>
      </c>
      <c r="Y7" s="12">
        <v>0</v>
      </c>
      <c r="Z7" s="12">
        <v>0</v>
      </c>
      <c r="AA7" s="12">
        <f t="shared" si="7"/>
        <v>0</v>
      </c>
      <c r="AB7" s="12">
        <v>0</v>
      </c>
      <c r="AC7" s="12">
        <v>0</v>
      </c>
      <c r="AD7" s="12">
        <f t="shared" si="8"/>
        <v>0</v>
      </c>
      <c r="AE7" s="12">
        <v>0</v>
      </c>
      <c r="AF7" s="12">
        <v>0</v>
      </c>
    </row>
    <row r="8" spans="1:32">
      <c r="A8" s="13" t="s">
        <v>7</v>
      </c>
      <c r="B8" s="14" t="s">
        <v>11</v>
      </c>
      <c r="C8" s="12">
        <v>22</v>
      </c>
      <c r="D8" s="12">
        <v>15</v>
      </c>
      <c r="E8" s="12">
        <v>7</v>
      </c>
      <c r="F8" s="12">
        <f t="shared" si="0"/>
        <v>11</v>
      </c>
      <c r="G8" s="12">
        <v>6</v>
      </c>
      <c r="H8" s="12">
        <v>5</v>
      </c>
      <c r="I8" s="12">
        <f t="shared" si="1"/>
        <v>9</v>
      </c>
      <c r="J8" s="12">
        <v>7</v>
      </c>
      <c r="K8" s="12">
        <v>2</v>
      </c>
      <c r="L8" s="12">
        <f t="shared" si="2"/>
        <v>2</v>
      </c>
      <c r="M8" s="12">
        <v>2</v>
      </c>
      <c r="N8" s="12">
        <v>0</v>
      </c>
      <c r="O8" s="12">
        <f t="shared" si="3"/>
        <v>0</v>
      </c>
      <c r="P8" s="12">
        <v>0</v>
      </c>
      <c r="Q8" s="12">
        <v>0</v>
      </c>
      <c r="R8" s="12">
        <f t="shared" si="4"/>
        <v>0</v>
      </c>
      <c r="S8" s="12">
        <v>0</v>
      </c>
      <c r="T8" s="12">
        <v>0</v>
      </c>
      <c r="U8" s="12">
        <f t="shared" si="5"/>
        <v>0</v>
      </c>
      <c r="V8" s="12">
        <v>0</v>
      </c>
      <c r="W8" s="12">
        <v>0</v>
      </c>
      <c r="X8" s="12">
        <f t="shared" si="6"/>
        <v>0</v>
      </c>
      <c r="Y8" s="12">
        <v>0</v>
      </c>
      <c r="Z8" s="12">
        <v>0</v>
      </c>
      <c r="AA8" s="12">
        <f t="shared" si="7"/>
        <v>0</v>
      </c>
      <c r="AB8" s="12">
        <v>0</v>
      </c>
      <c r="AC8" s="12">
        <v>0</v>
      </c>
      <c r="AD8" s="12">
        <f t="shared" si="8"/>
        <v>0</v>
      </c>
      <c r="AE8" s="12">
        <v>0</v>
      </c>
      <c r="AF8" s="12">
        <v>0</v>
      </c>
    </row>
    <row r="9" spans="1:32">
      <c r="A9" s="13" t="s">
        <v>7</v>
      </c>
      <c r="B9" s="14" t="s">
        <v>12</v>
      </c>
      <c r="C9" s="12">
        <v>36</v>
      </c>
      <c r="D9" s="12">
        <v>32</v>
      </c>
      <c r="E9" s="12">
        <v>4</v>
      </c>
      <c r="F9" s="12">
        <f t="shared" si="0"/>
        <v>14</v>
      </c>
      <c r="G9" s="12">
        <v>11</v>
      </c>
      <c r="H9" s="12">
        <v>3</v>
      </c>
      <c r="I9" s="12">
        <f t="shared" si="1"/>
        <v>13</v>
      </c>
      <c r="J9" s="12">
        <v>12</v>
      </c>
      <c r="K9" s="12">
        <v>1</v>
      </c>
      <c r="L9" s="12">
        <f t="shared" si="2"/>
        <v>6</v>
      </c>
      <c r="M9" s="12">
        <v>6</v>
      </c>
      <c r="N9" s="12">
        <v>0</v>
      </c>
      <c r="O9" s="12">
        <f t="shared" si="3"/>
        <v>3</v>
      </c>
      <c r="P9" s="12">
        <v>3</v>
      </c>
      <c r="Q9" s="12">
        <v>0</v>
      </c>
      <c r="R9" s="12">
        <f t="shared" si="4"/>
        <v>0</v>
      </c>
      <c r="S9" s="12">
        <v>0</v>
      </c>
      <c r="T9" s="12">
        <v>0</v>
      </c>
      <c r="U9" s="12">
        <f t="shared" si="5"/>
        <v>0</v>
      </c>
      <c r="V9" s="12">
        <v>0</v>
      </c>
      <c r="W9" s="12">
        <v>0</v>
      </c>
      <c r="X9" s="12">
        <f t="shared" si="6"/>
        <v>0</v>
      </c>
      <c r="Y9" s="12">
        <v>0</v>
      </c>
      <c r="Z9" s="12">
        <v>0</v>
      </c>
      <c r="AA9" s="12">
        <f t="shared" si="7"/>
        <v>0</v>
      </c>
      <c r="AB9" s="12">
        <v>0</v>
      </c>
      <c r="AC9" s="12">
        <v>0</v>
      </c>
      <c r="AD9" s="12">
        <f t="shared" si="8"/>
        <v>0</v>
      </c>
      <c r="AE9" s="12">
        <v>0</v>
      </c>
      <c r="AF9" s="12">
        <v>0</v>
      </c>
    </row>
    <row r="10" spans="1:32">
      <c r="A10" s="13" t="s">
        <v>7</v>
      </c>
      <c r="B10" s="14" t="s">
        <v>13</v>
      </c>
      <c r="C10" s="12">
        <v>31</v>
      </c>
      <c r="D10" s="12">
        <v>27</v>
      </c>
      <c r="E10" s="12">
        <v>4</v>
      </c>
      <c r="F10" s="12">
        <f t="shared" si="0"/>
        <v>13</v>
      </c>
      <c r="G10" s="12">
        <v>11</v>
      </c>
      <c r="H10" s="12">
        <v>2</v>
      </c>
      <c r="I10" s="12">
        <f t="shared" si="1"/>
        <v>10</v>
      </c>
      <c r="J10" s="12">
        <v>9</v>
      </c>
      <c r="K10" s="12">
        <v>1</v>
      </c>
      <c r="L10" s="12">
        <f t="shared" si="2"/>
        <v>4</v>
      </c>
      <c r="M10" s="12">
        <v>3</v>
      </c>
      <c r="N10" s="12">
        <v>1</v>
      </c>
      <c r="O10" s="12">
        <f t="shared" si="3"/>
        <v>4</v>
      </c>
      <c r="P10" s="12">
        <v>4</v>
      </c>
      <c r="Q10" s="12">
        <v>0</v>
      </c>
      <c r="R10" s="12">
        <f t="shared" si="4"/>
        <v>0</v>
      </c>
      <c r="S10" s="12">
        <v>0</v>
      </c>
      <c r="T10" s="12">
        <v>0</v>
      </c>
      <c r="U10" s="12">
        <f t="shared" si="5"/>
        <v>0</v>
      </c>
      <c r="V10" s="12">
        <v>0</v>
      </c>
      <c r="W10" s="12">
        <v>0</v>
      </c>
      <c r="X10" s="12">
        <f t="shared" si="6"/>
        <v>0</v>
      </c>
      <c r="Y10" s="12">
        <v>0</v>
      </c>
      <c r="Z10" s="12">
        <v>0</v>
      </c>
      <c r="AA10" s="12">
        <f t="shared" si="7"/>
        <v>0</v>
      </c>
      <c r="AB10" s="12">
        <v>0</v>
      </c>
      <c r="AC10" s="12">
        <v>0</v>
      </c>
      <c r="AD10" s="12">
        <f t="shared" si="8"/>
        <v>0</v>
      </c>
      <c r="AE10" s="12">
        <v>0</v>
      </c>
      <c r="AF10" s="12">
        <v>0</v>
      </c>
    </row>
    <row r="11" spans="1:32">
      <c r="A11" s="13" t="s">
        <v>7</v>
      </c>
      <c r="B11" s="14" t="s">
        <v>14</v>
      </c>
      <c r="C11" s="12">
        <v>77</v>
      </c>
      <c r="D11" s="12">
        <v>71</v>
      </c>
      <c r="E11" s="12">
        <v>6</v>
      </c>
      <c r="F11" s="12">
        <f t="shared" si="0"/>
        <v>36</v>
      </c>
      <c r="G11" s="12">
        <v>34</v>
      </c>
      <c r="H11" s="12">
        <v>2</v>
      </c>
      <c r="I11" s="12">
        <f t="shared" si="1"/>
        <v>29</v>
      </c>
      <c r="J11" s="12">
        <v>26</v>
      </c>
      <c r="K11" s="12">
        <v>3</v>
      </c>
      <c r="L11" s="12">
        <f t="shared" si="2"/>
        <v>9</v>
      </c>
      <c r="M11" s="12">
        <v>8</v>
      </c>
      <c r="N11" s="12">
        <v>1</v>
      </c>
      <c r="O11" s="12">
        <f t="shared" si="3"/>
        <v>3</v>
      </c>
      <c r="P11" s="12">
        <v>3</v>
      </c>
      <c r="Q11" s="12">
        <v>0</v>
      </c>
      <c r="R11" s="12">
        <f t="shared" si="4"/>
        <v>0</v>
      </c>
      <c r="S11" s="12">
        <v>0</v>
      </c>
      <c r="T11" s="12">
        <v>0</v>
      </c>
      <c r="U11" s="12">
        <f t="shared" si="5"/>
        <v>0</v>
      </c>
      <c r="V11" s="12">
        <v>0</v>
      </c>
      <c r="W11" s="12">
        <v>0</v>
      </c>
      <c r="X11" s="12">
        <f t="shared" si="6"/>
        <v>0</v>
      </c>
      <c r="Y11" s="12">
        <v>0</v>
      </c>
      <c r="Z11" s="12">
        <v>0</v>
      </c>
      <c r="AA11" s="12">
        <f t="shared" si="7"/>
        <v>0</v>
      </c>
      <c r="AB11" s="12">
        <v>0</v>
      </c>
      <c r="AC11" s="12">
        <v>0</v>
      </c>
      <c r="AD11" s="12">
        <f t="shared" si="8"/>
        <v>0</v>
      </c>
      <c r="AE11" s="12">
        <v>0</v>
      </c>
      <c r="AF11" s="12">
        <v>0</v>
      </c>
    </row>
    <row r="12" spans="1:32">
      <c r="A12" s="13" t="s">
        <v>7</v>
      </c>
      <c r="B12" s="14" t="s">
        <v>15</v>
      </c>
      <c r="C12" s="12">
        <v>62</v>
      </c>
      <c r="D12" s="12">
        <v>51</v>
      </c>
      <c r="E12" s="12">
        <v>11</v>
      </c>
      <c r="F12" s="12">
        <f t="shared" si="0"/>
        <v>24</v>
      </c>
      <c r="G12" s="12">
        <v>19</v>
      </c>
      <c r="H12" s="12">
        <v>5</v>
      </c>
      <c r="I12" s="12">
        <f t="shared" si="1"/>
        <v>23</v>
      </c>
      <c r="J12" s="12">
        <v>20</v>
      </c>
      <c r="K12" s="12">
        <v>3</v>
      </c>
      <c r="L12" s="12">
        <f t="shared" si="2"/>
        <v>13</v>
      </c>
      <c r="M12" s="12">
        <v>10</v>
      </c>
      <c r="N12" s="12">
        <v>3</v>
      </c>
      <c r="O12" s="12">
        <f t="shared" si="3"/>
        <v>2</v>
      </c>
      <c r="P12" s="12">
        <v>2</v>
      </c>
      <c r="Q12" s="12">
        <v>0</v>
      </c>
      <c r="R12" s="12">
        <f t="shared" si="4"/>
        <v>0</v>
      </c>
      <c r="S12" s="12">
        <v>0</v>
      </c>
      <c r="T12" s="12">
        <v>0</v>
      </c>
      <c r="U12" s="12">
        <f t="shared" si="5"/>
        <v>0</v>
      </c>
      <c r="V12" s="12">
        <v>0</v>
      </c>
      <c r="W12" s="12">
        <v>0</v>
      </c>
      <c r="X12" s="12">
        <f t="shared" si="6"/>
        <v>0</v>
      </c>
      <c r="Y12" s="12">
        <v>0</v>
      </c>
      <c r="Z12" s="12">
        <v>0</v>
      </c>
      <c r="AA12" s="12">
        <f t="shared" si="7"/>
        <v>0</v>
      </c>
      <c r="AB12" s="12">
        <v>0</v>
      </c>
      <c r="AC12" s="12">
        <v>0</v>
      </c>
      <c r="AD12" s="12">
        <f t="shared" si="8"/>
        <v>0</v>
      </c>
      <c r="AE12" s="12">
        <v>0</v>
      </c>
      <c r="AF12" s="12">
        <v>0</v>
      </c>
    </row>
    <row r="13" spans="1:32">
      <c r="A13" s="13" t="s">
        <v>7</v>
      </c>
      <c r="B13" s="14" t="s">
        <v>16</v>
      </c>
      <c r="C13" s="12">
        <v>23</v>
      </c>
      <c r="D13" s="12">
        <v>21</v>
      </c>
      <c r="E13" s="12">
        <v>2</v>
      </c>
      <c r="F13" s="12">
        <f t="shared" si="0"/>
        <v>7</v>
      </c>
      <c r="G13" s="12">
        <v>7</v>
      </c>
      <c r="H13" s="12">
        <v>0</v>
      </c>
      <c r="I13" s="12">
        <f t="shared" si="1"/>
        <v>12</v>
      </c>
      <c r="J13" s="12">
        <v>10</v>
      </c>
      <c r="K13" s="12">
        <v>2</v>
      </c>
      <c r="L13" s="12">
        <f t="shared" si="2"/>
        <v>3</v>
      </c>
      <c r="M13" s="12">
        <v>3</v>
      </c>
      <c r="N13" s="12">
        <v>0</v>
      </c>
      <c r="O13" s="12">
        <f t="shared" si="3"/>
        <v>1</v>
      </c>
      <c r="P13" s="12">
        <v>1</v>
      </c>
      <c r="Q13" s="12">
        <v>0</v>
      </c>
      <c r="R13" s="12">
        <f t="shared" si="4"/>
        <v>0</v>
      </c>
      <c r="S13" s="12">
        <v>0</v>
      </c>
      <c r="T13" s="12">
        <v>0</v>
      </c>
      <c r="U13" s="12">
        <f t="shared" si="5"/>
        <v>0</v>
      </c>
      <c r="V13" s="12">
        <v>0</v>
      </c>
      <c r="W13" s="12">
        <v>0</v>
      </c>
      <c r="X13" s="12">
        <f t="shared" si="6"/>
        <v>0</v>
      </c>
      <c r="Y13" s="12">
        <v>0</v>
      </c>
      <c r="Z13" s="12">
        <v>0</v>
      </c>
      <c r="AA13" s="12">
        <f t="shared" si="7"/>
        <v>0</v>
      </c>
      <c r="AB13" s="12">
        <v>0</v>
      </c>
      <c r="AC13" s="12">
        <v>0</v>
      </c>
      <c r="AD13" s="12">
        <f t="shared" si="8"/>
        <v>0</v>
      </c>
      <c r="AE13" s="12">
        <v>0</v>
      </c>
      <c r="AF13" s="12">
        <v>0</v>
      </c>
    </row>
    <row r="14" spans="1:32" ht="32.4">
      <c r="A14" s="13" t="s">
        <v>7</v>
      </c>
      <c r="B14" s="14" t="s">
        <v>17</v>
      </c>
      <c r="C14" s="12">
        <v>7</v>
      </c>
      <c r="D14" s="12">
        <v>6</v>
      </c>
      <c r="E14" s="12">
        <v>1</v>
      </c>
      <c r="F14" s="12">
        <f t="shared" si="0"/>
        <v>5</v>
      </c>
      <c r="G14" s="12">
        <v>4</v>
      </c>
      <c r="H14" s="12">
        <v>1</v>
      </c>
      <c r="I14" s="12">
        <f t="shared" si="1"/>
        <v>1</v>
      </c>
      <c r="J14" s="12">
        <v>1</v>
      </c>
      <c r="K14" s="12">
        <v>0</v>
      </c>
      <c r="L14" s="12">
        <f t="shared" si="2"/>
        <v>1</v>
      </c>
      <c r="M14" s="12">
        <v>1</v>
      </c>
      <c r="N14" s="12">
        <v>0</v>
      </c>
      <c r="O14" s="12">
        <f t="shared" si="3"/>
        <v>0</v>
      </c>
      <c r="P14" s="12">
        <v>0</v>
      </c>
      <c r="Q14" s="12">
        <v>0</v>
      </c>
      <c r="R14" s="12">
        <f t="shared" si="4"/>
        <v>0</v>
      </c>
      <c r="S14" s="12">
        <v>0</v>
      </c>
      <c r="T14" s="12">
        <v>0</v>
      </c>
      <c r="U14" s="12">
        <f t="shared" si="5"/>
        <v>0</v>
      </c>
      <c r="V14" s="12">
        <v>0</v>
      </c>
      <c r="W14" s="12">
        <v>0</v>
      </c>
      <c r="X14" s="12">
        <f t="shared" si="6"/>
        <v>0</v>
      </c>
      <c r="Y14" s="12">
        <v>0</v>
      </c>
      <c r="Z14" s="12">
        <v>0</v>
      </c>
      <c r="AA14" s="12">
        <f t="shared" si="7"/>
        <v>0</v>
      </c>
      <c r="AB14" s="12">
        <v>0</v>
      </c>
      <c r="AC14" s="12">
        <v>0</v>
      </c>
      <c r="AD14" s="12">
        <f t="shared" si="8"/>
        <v>0</v>
      </c>
      <c r="AE14" s="12">
        <v>0</v>
      </c>
      <c r="AF14" s="12">
        <v>0</v>
      </c>
    </row>
    <row r="15" spans="1:32" ht="32.4">
      <c r="A15" s="13" t="s">
        <v>7</v>
      </c>
      <c r="B15" s="14" t="s">
        <v>18</v>
      </c>
      <c r="C15" s="12">
        <v>6</v>
      </c>
      <c r="D15" s="12">
        <v>6</v>
      </c>
      <c r="E15" s="12">
        <v>0</v>
      </c>
      <c r="F15" s="12">
        <f t="shared" si="0"/>
        <v>2</v>
      </c>
      <c r="G15" s="12">
        <v>2</v>
      </c>
      <c r="H15" s="12">
        <v>0</v>
      </c>
      <c r="I15" s="12">
        <f t="shared" si="1"/>
        <v>3</v>
      </c>
      <c r="J15" s="12">
        <v>3</v>
      </c>
      <c r="K15" s="12">
        <v>0</v>
      </c>
      <c r="L15" s="12">
        <f t="shared" si="2"/>
        <v>1</v>
      </c>
      <c r="M15" s="12">
        <v>1</v>
      </c>
      <c r="N15" s="12">
        <v>0</v>
      </c>
      <c r="O15" s="12">
        <f t="shared" si="3"/>
        <v>0</v>
      </c>
      <c r="P15" s="12">
        <v>0</v>
      </c>
      <c r="Q15" s="12">
        <v>0</v>
      </c>
      <c r="R15" s="12">
        <f t="shared" si="4"/>
        <v>0</v>
      </c>
      <c r="S15" s="12">
        <v>0</v>
      </c>
      <c r="T15" s="12">
        <v>0</v>
      </c>
      <c r="U15" s="12">
        <f t="shared" si="5"/>
        <v>0</v>
      </c>
      <c r="V15" s="12">
        <v>0</v>
      </c>
      <c r="W15" s="12">
        <v>0</v>
      </c>
      <c r="X15" s="12">
        <f t="shared" si="6"/>
        <v>0</v>
      </c>
      <c r="Y15" s="12">
        <v>0</v>
      </c>
      <c r="Z15" s="12">
        <v>0</v>
      </c>
      <c r="AA15" s="12">
        <f t="shared" si="7"/>
        <v>0</v>
      </c>
      <c r="AB15" s="12">
        <v>0</v>
      </c>
      <c r="AC15" s="12">
        <v>0</v>
      </c>
      <c r="AD15" s="12">
        <f t="shared" si="8"/>
        <v>0</v>
      </c>
      <c r="AE15" s="12">
        <v>0</v>
      </c>
      <c r="AF15" s="12">
        <v>0</v>
      </c>
    </row>
    <row r="16" spans="1:32">
      <c r="A16" s="13" t="s">
        <v>7</v>
      </c>
      <c r="B16" s="14" t="s">
        <v>19</v>
      </c>
      <c r="C16" s="12">
        <v>54</v>
      </c>
      <c r="D16" s="12">
        <v>42</v>
      </c>
      <c r="E16" s="12">
        <v>12</v>
      </c>
      <c r="F16" s="12">
        <f t="shared" si="0"/>
        <v>29</v>
      </c>
      <c r="G16" s="12">
        <v>22</v>
      </c>
      <c r="H16" s="12">
        <v>7</v>
      </c>
      <c r="I16" s="12">
        <f t="shared" si="1"/>
        <v>23</v>
      </c>
      <c r="J16" s="12">
        <v>18</v>
      </c>
      <c r="K16" s="12">
        <v>5</v>
      </c>
      <c r="L16" s="12">
        <f t="shared" si="2"/>
        <v>2</v>
      </c>
      <c r="M16" s="12">
        <v>2</v>
      </c>
      <c r="N16" s="12">
        <v>0</v>
      </c>
      <c r="O16" s="12">
        <f t="shared" si="3"/>
        <v>0</v>
      </c>
      <c r="P16" s="12">
        <v>0</v>
      </c>
      <c r="Q16" s="12">
        <v>0</v>
      </c>
      <c r="R16" s="12">
        <f t="shared" si="4"/>
        <v>0</v>
      </c>
      <c r="S16" s="12">
        <v>0</v>
      </c>
      <c r="T16" s="12">
        <v>0</v>
      </c>
      <c r="U16" s="12">
        <f t="shared" si="5"/>
        <v>0</v>
      </c>
      <c r="V16" s="12">
        <v>0</v>
      </c>
      <c r="W16" s="12">
        <v>0</v>
      </c>
      <c r="X16" s="12">
        <f t="shared" si="6"/>
        <v>0</v>
      </c>
      <c r="Y16" s="12">
        <v>0</v>
      </c>
      <c r="Z16" s="12">
        <v>0</v>
      </c>
      <c r="AA16" s="12">
        <f t="shared" si="7"/>
        <v>0</v>
      </c>
      <c r="AB16" s="12">
        <v>0</v>
      </c>
      <c r="AC16" s="12">
        <v>0</v>
      </c>
      <c r="AD16" s="12">
        <f t="shared" si="8"/>
        <v>0</v>
      </c>
      <c r="AE16" s="12">
        <v>0</v>
      </c>
      <c r="AF16" s="12">
        <v>0</v>
      </c>
    </row>
    <row r="17" spans="1:32">
      <c r="A17" s="15" t="s">
        <v>7</v>
      </c>
      <c r="B17" s="16" t="s">
        <v>20</v>
      </c>
      <c r="C17" s="17">
        <v>525</v>
      </c>
      <c r="D17" s="17">
        <v>414</v>
      </c>
      <c r="E17" s="17">
        <v>111</v>
      </c>
      <c r="F17" s="17">
        <f>SUM(G17:H17)</f>
        <v>236</v>
      </c>
      <c r="G17" s="17">
        <v>181</v>
      </c>
      <c r="H17" s="17">
        <v>55</v>
      </c>
      <c r="I17" s="17">
        <f>SUM(J17:K17)</f>
        <v>214</v>
      </c>
      <c r="J17" s="17">
        <v>167</v>
      </c>
      <c r="K17" s="17">
        <v>47</v>
      </c>
      <c r="L17" s="17">
        <f>SUM(M17:N17)</f>
        <v>58</v>
      </c>
      <c r="M17" s="17">
        <v>49</v>
      </c>
      <c r="N17" s="17">
        <v>9</v>
      </c>
      <c r="O17" s="17">
        <f>SUM(P17:Q17)</f>
        <v>17</v>
      </c>
      <c r="P17" s="17">
        <v>17</v>
      </c>
      <c r="Q17" s="17">
        <v>0</v>
      </c>
      <c r="R17" s="17">
        <f>SUM(S17:T17)</f>
        <v>0</v>
      </c>
      <c r="S17" s="17">
        <v>0</v>
      </c>
      <c r="T17" s="17">
        <v>0</v>
      </c>
      <c r="U17" s="17">
        <f>SUM(V17:W17)</f>
        <v>0</v>
      </c>
      <c r="V17" s="17">
        <v>0</v>
      </c>
      <c r="W17" s="17">
        <v>0</v>
      </c>
      <c r="X17" s="17">
        <f>SUM(Y17:Z17)</f>
        <v>0</v>
      </c>
      <c r="Y17" s="17">
        <v>0</v>
      </c>
      <c r="Z17" s="17">
        <v>0</v>
      </c>
      <c r="AA17" s="17">
        <f>SUM(AB17:AC17)</f>
        <v>0</v>
      </c>
      <c r="AB17" s="17">
        <v>0</v>
      </c>
      <c r="AC17" s="17">
        <v>0</v>
      </c>
      <c r="AD17" s="17">
        <f>SUM(AE17:AF17)</f>
        <v>0</v>
      </c>
      <c r="AE17" s="17">
        <v>0</v>
      </c>
      <c r="AF17" s="17">
        <v>0</v>
      </c>
    </row>
    <row r="18" spans="1:32">
      <c r="A18" s="13" t="s">
        <v>21</v>
      </c>
      <c r="B18" s="14" t="s">
        <v>22</v>
      </c>
      <c r="C18" s="12">
        <v>41</v>
      </c>
      <c r="D18" s="12">
        <v>21</v>
      </c>
      <c r="E18" s="12">
        <v>20</v>
      </c>
      <c r="F18" s="12">
        <f t="shared" si="0"/>
        <v>21</v>
      </c>
      <c r="G18" s="12">
        <v>9</v>
      </c>
      <c r="H18" s="12">
        <v>12</v>
      </c>
      <c r="I18" s="12">
        <f t="shared" si="1"/>
        <v>20</v>
      </c>
      <c r="J18" s="12">
        <v>12</v>
      </c>
      <c r="K18" s="12">
        <v>8</v>
      </c>
      <c r="L18" s="12">
        <f t="shared" si="2"/>
        <v>0</v>
      </c>
      <c r="M18" s="12">
        <v>0</v>
      </c>
      <c r="N18" s="12">
        <v>0</v>
      </c>
      <c r="O18" s="12">
        <f t="shared" si="3"/>
        <v>0</v>
      </c>
      <c r="P18" s="12">
        <v>0</v>
      </c>
      <c r="Q18" s="12">
        <v>0</v>
      </c>
      <c r="R18" s="12">
        <f t="shared" si="4"/>
        <v>0</v>
      </c>
      <c r="S18" s="12">
        <v>0</v>
      </c>
      <c r="T18" s="12">
        <v>0</v>
      </c>
      <c r="U18" s="12">
        <f t="shared" si="5"/>
        <v>0</v>
      </c>
      <c r="V18" s="12">
        <v>0</v>
      </c>
      <c r="W18" s="12">
        <v>0</v>
      </c>
      <c r="X18" s="12">
        <f t="shared" si="6"/>
        <v>0</v>
      </c>
      <c r="Y18" s="12">
        <v>0</v>
      </c>
      <c r="Z18" s="12">
        <v>0</v>
      </c>
      <c r="AA18" s="12">
        <f t="shared" si="7"/>
        <v>0</v>
      </c>
      <c r="AB18" s="12">
        <v>0</v>
      </c>
      <c r="AC18" s="12">
        <v>0</v>
      </c>
      <c r="AD18" s="12">
        <f t="shared" si="8"/>
        <v>0</v>
      </c>
      <c r="AE18" s="12">
        <v>0</v>
      </c>
      <c r="AF18" s="12">
        <v>0</v>
      </c>
    </row>
    <row r="19" spans="1:32">
      <c r="A19" s="13" t="s">
        <v>21</v>
      </c>
      <c r="B19" s="14" t="s">
        <v>23</v>
      </c>
      <c r="C19" s="12">
        <v>166</v>
      </c>
      <c r="D19" s="12">
        <v>111</v>
      </c>
      <c r="E19" s="12">
        <v>55</v>
      </c>
      <c r="F19" s="12">
        <f t="shared" si="0"/>
        <v>79</v>
      </c>
      <c r="G19" s="12">
        <v>53</v>
      </c>
      <c r="H19" s="12">
        <v>26</v>
      </c>
      <c r="I19" s="12">
        <f t="shared" si="1"/>
        <v>72</v>
      </c>
      <c r="J19" s="12">
        <v>47</v>
      </c>
      <c r="K19" s="12">
        <v>25</v>
      </c>
      <c r="L19" s="12">
        <f t="shared" si="2"/>
        <v>15</v>
      </c>
      <c r="M19" s="12">
        <v>11</v>
      </c>
      <c r="N19" s="12">
        <v>4</v>
      </c>
      <c r="O19" s="12">
        <f t="shared" si="3"/>
        <v>0</v>
      </c>
      <c r="P19" s="12">
        <v>0</v>
      </c>
      <c r="Q19" s="12">
        <v>0</v>
      </c>
      <c r="R19" s="12">
        <f t="shared" si="4"/>
        <v>0</v>
      </c>
      <c r="S19" s="12">
        <v>0</v>
      </c>
      <c r="T19" s="12">
        <v>0</v>
      </c>
      <c r="U19" s="12">
        <f t="shared" si="5"/>
        <v>0</v>
      </c>
      <c r="V19" s="12">
        <v>0</v>
      </c>
      <c r="W19" s="12">
        <v>0</v>
      </c>
      <c r="X19" s="12">
        <f t="shared" si="6"/>
        <v>0</v>
      </c>
      <c r="Y19" s="12">
        <v>0</v>
      </c>
      <c r="Z19" s="12">
        <v>0</v>
      </c>
      <c r="AA19" s="12">
        <f t="shared" si="7"/>
        <v>0</v>
      </c>
      <c r="AB19" s="12">
        <v>0</v>
      </c>
      <c r="AC19" s="12">
        <v>0</v>
      </c>
      <c r="AD19" s="12">
        <f t="shared" si="8"/>
        <v>0</v>
      </c>
      <c r="AE19" s="12">
        <v>0</v>
      </c>
      <c r="AF19" s="12">
        <v>0</v>
      </c>
    </row>
    <row r="20" spans="1:32" ht="32.4">
      <c r="A20" s="13" t="s">
        <v>21</v>
      </c>
      <c r="B20" s="14" t="s">
        <v>24</v>
      </c>
      <c r="C20" s="12">
        <v>19</v>
      </c>
      <c r="D20" s="12">
        <v>9</v>
      </c>
      <c r="E20" s="12">
        <v>10</v>
      </c>
      <c r="F20" s="12">
        <f t="shared" si="0"/>
        <v>7</v>
      </c>
      <c r="G20" s="12">
        <v>1</v>
      </c>
      <c r="H20" s="12">
        <v>6</v>
      </c>
      <c r="I20" s="12">
        <f t="shared" si="1"/>
        <v>7</v>
      </c>
      <c r="J20" s="12">
        <v>5</v>
      </c>
      <c r="K20" s="12">
        <v>2</v>
      </c>
      <c r="L20" s="12">
        <f t="shared" si="2"/>
        <v>2</v>
      </c>
      <c r="M20" s="12">
        <v>1</v>
      </c>
      <c r="N20" s="12">
        <v>1</v>
      </c>
      <c r="O20" s="12">
        <f t="shared" si="3"/>
        <v>3</v>
      </c>
      <c r="P20" s="12">
        <v>2</v>
      </c>
      <c r="Q20" s="12">
        <v>1</v>
      </c>
      <c r="R20" s="12">
        <f t="shared" si="4"/>
        <v>0</v>
      </c>
      <c r="S20" s="12">
        <v>0</v>
      </c>
      <c r="T20" s="12">
        <v>0</v>
      </c>
      <c r="U20" s="12">
        <f t="shared" si="5"/>
        <v>0</v>
      </c>
      <c r="V20" s="12">
        <v>0</v>
      </c>
      <c r="W20" s="12">
        <v>0</v>
      </c>
      <c r="X20" s="12">
        <f t="shared" si="6"/>
        <v>0</v>
      </c>
      <c r="Y20" s="12">
        <v>0</v>
      </c>
      <c r="Z20" s="12">
        <v>0</v>
      </c>
      <c r="AA20" s="12">
        <f t="shared" si="7"/>
        <v>0</v>
      </c>
      <c r="AB20" s="12">
        <v>0</v>
      </c>
      <c r="AC20" s="12">
        <v>0</v>
      </c>
      <c r="AD20" s="12">
        <f t="shared" si="8"/>
        <v>0</v>
      </c>
      <c r="AE20" s="12">
        <v>0</v>
      </c>
      <c r="AF20" s="12">
        <v>0</v>
      </c>
    </row>
    <row r="21" spans="1:32" ht="32.4">
      <c r="A21" s="13" t="s">
        <v>21</v>
      </c>
      <c r="B21" s="14" t="s">
        <v>25</v>
      </c>
      <c r="C21" s="12">
        <v>178</v>
      </c>
      <c r="D21" s="12">
        <v>88</v>
      </c>
      <c r="E21" s="12">
        <v>90</v>
      </c>
      <c r="F21" s="12">
        <f t="shared" si="0"/>
        <v>81</v>
      </c>
      <c r="G21" s="12">
        <v>38</v>
      </c>
      <c r="H21" s="12">
        <v>43</v>
      </c>
      <c r="I21" s="12">
        <f t="shared" si="1"/>
        <v>77</v>
      </c>
      <c r="J21" s="12">
        <v>39</v>
      </c>
      <c r="K21" s="12">
        <v>38</v>
      </c>
      <c r="L21" s="12">
        <f t="shared" si="2"/>
        <v>19</v>
      </c>
      <c r="M21" s="12">
        <v>10</v>
      </c>
      <c r="N21" s="12">
        <v>9</v>
      </c>
      <c r="O21" s="12">
        <f t="shared" si="3"/>
        <v>1</v>
      </c>
      <c r="P21" s="12">
        <v>1</v>
      </c>
      <c r="Q21" s="12">
        <v>0</v>
      </c>
      <c r="R21" s="12">
        <f t="shared" si="4"/>
        <v>0</v>
      </c>
      <c r="S21" s="12">
        <v>0</v>
      </c>
      <c r="T21" s="12">
        <v>0</v>
      </c>
      <c r="U21" s="12">
        <f t="shared" si="5"/>
        <v>0</v>
      </c>
      <c r="V21" s="12">
        <v>0</v>
      </c>
      <c r="W21" s="12">
        <v>0</v>
      </c>
      <c r="X21" s="12">
        <f t="shared" si="6"/>
        <v>0</v>
      </c>
      <c r="Y21" s="12">
        <v>0</v>
      </c>
      <c r="Z21" s="12">
        <v>0</v>
      </c>
      <c r="AA21" s="12">
        <f t="shared" si="7"/>
        <v>0</v>
      </c>
      <c r="AB21" s="12">
        <v>0</v>
      </c>
      <c r="AC21" s="12">
        <v>0</v>
      </c>
      <c r="AD21" s="12">
        <f t="shared" si="8"/>
        <v>0</v>
      </c>
      <c r="AE21" s="12">
        <v>0</v>
      </c>
      <c r="AF21" s="12">
        <v>0</v>
      </c>
    </row>
    <row r="22" spans="1:32" ht="32.4">
      <c r="A22" s="13" t="s">
        <v>21</v>
      </c>
      <c r="B22" s="14" t="s">
        <v>26</v>
      </c>
      <c r="C22" s="12">
        <v>22</v>
      </c>
      <c r="D22" s="12">
        <v>14</v>
      </c>
      <c r="E22" s="12">
        <v>8</v>
      </c>
      <c r="F22" s="12">
        <f t="shared" si="0"/>
        <v>8</v>
      </c>
      <c r="G22" s="12">
        <v>5</v>
      </c>
      <c r="H22" s="12">
        <v>3</v>
      </c>
      <c r="I22" s="12">
        <f t="shared" si="1"/>
        <v>11</v>
      </c>
      <c r="J22" s="12">
        <v>7</v>
      </c>
      <c r="K22" s="12">
        <v>4</v>
      </c>
      <c r="L22" s="12">
        <f t="shared" si="2"/>
        <v>1</v>
      </c>
      <c r="M22" s="12">
        <v>1</v>
      </c>
      <c r="N22" s="12">
        <v>0</v>
      </c>
      <c r="O22" s="12">
        <f t="shared" si="3"/>
        <v>2</v>
      </c>
      <c r="P22" s="12">
        <v>1</v>
      </c>
      <c r="Q22" s="12">
        <v>1</v>
      </c>
      <c r="R22" s="12">
        <f t="shared" si="4"/>
        <v>0</v>
      </c>
      <c r="S22" s="12">
        <v>0</v>
      </c>
      <c r="T22" s="12">
        <v>0</v>
      </c>
      <c r="U22" s="12">
        <f t="shared" si="5"/>
        <v>0</v>
      </c>
      <c r="V22" s="12">
        <v>0</v>
      </c>
      <c r="W22" s="12">
        <v>0</v>
      </c>
      <c r="X22" s="12">
        <f t="shared" si="6"/>
        <v>0</v>
      </c>
      <c r="Y22" s="12">
        <v>0</v>
      </c>
      <c r="Z22" s="12">
        <v>0</v>
      </c>
      <c r="AA22" s="12">
        <f t="shared" si="7"/>
        <v>0</v>
      </c>
      <c r="AB22" s="12">
        <v>0</v>
      </c>
      <c r="AC22" s="12">
        <v>0</v>
      </c>
      <c r="AD22" s="12">
        <f t="shared" si="8"/>
        <v>0</v>
      </c>
      <c r="AE22" s="12">
        <v>0</v>
      </c>
      <c r="AF22" s="12">
        <v>0</v>
      </c>
    </row>
    <row r="23" spans="1:32" ht="32.4">
      <c r="A23" s="13" t="s">
        <v>21</v>
      </c>
      <c r="B23" s="14" t="s">
        <v>27</v>
      </c>
      <c r="C23" s="12">
        <v>5</v>
      </c>
      <c r="D23" s="12">
        <v>3</v>
      </c>
      <c r="E23" s="12">
        <v>2</v>
      </c>
      <c r="F23" s="12">
        <f t="shared" si="0"/>
        <v>5</v>
      </c>
      <c r="G23" s="12">
        <v>3</v>
      </c>
      <c r="H23" s="12">
        <v>2</v>
      </c>
      <c r="I23" s="12">
        <f t="shared" si="1"/>
        <v>0</v>
      </c>
      <c r="J23" s="12">
        <v>0</v>
      </c>
      <c r="K23" s="12">
        <v>0</v>
      </c>
      <c r="L23" s="12">
        <f t="shared" si="2"/>
        <v>0</v>
      </c>
      <c r="M23" s="12">
        <v>0</v>
      </c>
      <c r="N23" s="12">
        <v>0</v>
      </c>
      <c r="O23" s="12">
        <f t="shared" si="3"/>
        <v>0</v>
      </c>
      <c r="P23" s="12">
        <v>0</v>
      </c>
      <c r="Q23" s="12">
        <v>0</v>
      </c>
      <c r="R23" s="12">
        <f t="shared" si="4"/>
        <v>0</v>
      </c>
      <c r="S23" s="12">
        <v>0</v>
      </c>
      <c r="T23" s="12">
        <v>0</v>
      </c>
      <c r="U23" s="12">
        <f t="shared" si="5"/>
        <v>0</v>
      </c>
      <c r="V23" s="12">
        <v>0</v>
      </c>
      <c r="W23" s="12">
        <v>0</v>
      </c>
      <c r="X23" s="12">
        <f t="shared" si="6"/>
        <v>0</v>
      </c>
      <c r="Y23" s="12">
        <v>0</v>
      </c>
      <c r="Z23" s="12">
        <v>0</v>
      </c>
      <c r="AA23" s="12">
        <f t="shared" si="7"/>
        <v>0</v>
      </c>
      <c r="AB23" s="12">
        <v>0</v>
      </c>
      <c r="AC23" s="12">
        <v>0</v>
      </c>
      <c r="AD23" s="12">
        <f t="shared" si="8"/>
        <v>0</v>
      </c>
      <c r="AE23" s="12">
        <v>0</v>
      </c>
      <c r="AF23" s="12">
        <v>0</v>
      </c>
    </row>
    <row r="24" spans="1:32" ht="32.4">
      <c r="A24" s="13" t="s">
        <v>21</v>
      </c>
      <c r="B24" s="14" t="s">
        <v>28</v>
      </c>
      <c r="C24" s="12">
        <v>6</v>
      </c>
      <c r="D24" s="12">
        <v>4</v>
      </c>
      <c r="E24" s="12">
        <v>2</v>
      </c>
      <c r="F24" s="12">
        <f t="shared" si="0"/>
        <v>6</v>
      </c>
      <c r="G24" s="12">
        <v>4</v>
      </c>
      <c r="H24" s="12">
        <v>2</v>
      </c>
      <c r="I24" s="12">
        <f t="shared" si="1"/>
        <v>0</v>
      </c>
      <c r="J24" s="12">
        <v>0</v>
      </c>
      <c r="K24" s="12">
        <v>0</v>
      </c>
      <c r="L24" s="12">
        <f t="shared" si="2"/>
        <v>0</v>
      </c>
      <c r="M24" s="12">
        <v>0</v>
      </c>
      <c r="N24" s="12">
        <v>0</v>
      </c>
      <c r="O24" s="12">
        <f t="shared" si="3"/>
        <v>0</v>
      </c>
      <c r="P24" s="12">
        <v>0</v>
      </c>
      <c r="Q24" s="12">
        <v>0</v>
      </c>
      <c r="R24" s="12">
        <f t="shared" si="4"/>
        <v>0</v>
      </c>
      <c r="S24" s="12">
        <v>0</v>
      </c>
      <c r="T24" s="12">
        <v>0</v>
      </c>
      <c r="U24" s="12">
        <f t="shared" si="5"/>
        <v>0</v>
      </c>
      <c r="V24" s="12">
        <v>0</v>
      </c>
      <c r="W24" s="12">
        <v>0</v>
      </c>
      <c r="X24" s="12">
        <f t="shared" si="6"/>
        <v>0</v>
      </c>
      <c r="Y24" s="12">
        <v>0</v>
      </c>
      <c r="Z24" s="12">
        <v>0</v>
      </c>
      <c r="AA24" s="12">
        <f t="shared" si="7"/>
        <v>0</v>
      </c>
      <c r="AB24" s="12">
        <v>0</v>
      </c>
      <c r="AC24" s="12">
        <v>0</v>
      </c>
      <c r="AD24" s="12">
        <f t="shared" si="8"/>
        <v>0</v>
      </c>
      <c r="AE24" s="12">
        <v>0</v>
      </c>
      <c r="AF24" s="12">
        <v>0</v>
      </c>
    </row>
    <row r="25" spans="1:32" ht="32.4">
      <c r="A25" s="13" t="s">
        <v>21</v>
      </c>
      <c r="B25" s="14" t="s">
        <v>29</v>
      </c>
      <c r="C25" s="12">
        <v>2</v>
      </c>
      <c r="D25" s="12">
        <v>2</v>
      </c>
      <c r="E25" s="12">
        <v>0</v>
      </c>
      <c r="F25" s="12">
        <f t="shared" si="0"/>
        <v>0</v>
      </c>
      <c r="G25" s="12">
        <v>0</v>
      </c>
      <c r="H25" s="12">
        <v>0</v>
      </c>
      <c r="I25" s="12">
        <f t="shared" si="1"/>
        <v>2</v>
      </c>
      <c r="J25" s="12">
        <v>2</v>
      </c>
      <c r="K25" s="12">
        <v>0</v>
      </c>
      <c r="L25" s="12">
        <f t="shared" si="2"/>
        <v>0</v>
      </c>
      <c r="M25" s="12">
        <v>0</v>
      </c>
      <c r="N25" s="12">
        <v>0</v>
      </c>
      <c r="O25" s="12">
        <f t="shared" si="3"/>
        <v>0</v>
      </c>
      <c r="P25" s="12">
        <v>0</v>
      </c>
      <c r="Q25" s="12">
        <v>0</v>
      </c>
      <c r="R25" s="12">
        <f t="shared" si="4"/>
        <v>0</v>
      </c>
      <c r="S25" s="12">
        <v>0</v>
      </c>
      <c r="T25" s="12">
        <v>0</v>
      </c>
      <c r="U25" s="12">
        <f t="shared" si="5"/>
        <v>0</v>
      </c>
      <c r="V25" s="12">
        <v>0</v>
      </c>
      <c r="W25" s="12">
        <v>0</v>
      </c>
      <c r="X25" s="12">
        <f t="shared" si="6"/>
        <v>0</v>
      </c>
      <c r="Y25" s="12">
        <v>0</v>
      </c>
      <c r="Z25" s="12">
        <v>0</v>
      </c>
      <c r="AA25" s="12">
        <f t="shared" si="7"/>
        <v>0</v>
      </c>
      <c r="AB25" s="12">
        <v>0</v>
      </c>
      <c r="AC25" s="12">
        <v>0</v>
      </c>
      <c r="AD25" s="12">
        <f t="shared" si="8"/>
        <v>0</v>
      </c>
      <c r="AE25" s="12">
        <v>0</v>
      </c>
      <c r="AF25" s="12">
        <v>0</v>
      </c>
    </row>
    <row r="26" spans="1:32">
      <c r="A26" s="13" t="s">
        <v>21</v>
      </c>
      <c r="B26" s="14" t="s">
        <v>30</v>
      </c>
      <c r="C26" s="12">
        <v>269</v>
      </c>
      <c r="D26" s="12">
        <v>202</v>
      </c>
      <c r="E26" s="12">
        <v>67</v>
      </c>
      <c r="F26" s="12">
        <f t="shared" si="0"/>
        <v>113</v>
      </c>
      <c r="G26" s="12">
        <v>87</v>
      </c>
      <c r="H26" s="12">
        <v>26</v>
      </c>
      <c r="I26" s="12">
        <f t="shared" si="1"/>
        <v>113</v>
      </c>
      <c r="J26" s="12">
        <v>82</v>
      </c>
      <c r="K26" s="12">
        <v>31</v>
      </c>
      <c r="L26" s="12">
        <f t="shared" si="2"/>
        <v>40</v>
      </c>
      <c r="M26" s="12">
        <v>31</v>
      </c>
      <c r="N26" s="12">
        <v>9</v>
      </c>
      <c r="O26" s="12">
        <f t="shared" si="3"/>
        <v>3</v>
      </c>
      <c r="P26" s="12">
        <v>2</v>
      </c>
      <c r="Q26" s="12">
        <v>1</v>
      </c>
      <c r="R26" s="12">
        <f t="shared" si="4"/>
        <v>0</v>
      </c>
      <c r="S26" s="12">
        <v>0</v>
      </c>
      <c r="T26" s="12">
        <v>0</v>
      </c>
      <c r="U26" s="12">
        <f t="shared" si="5"/>
        <v>0</v>
      </c>
      <c r="V26" s="12">
        <v>0</v>
      </c>
      <c r="W26" s="12">
        <v>0</v>
      </c>
      <c r="X26" s="12">
        <f t="shared" si="6"/>
        <v>0</v>
      </c>
      <c r="Y26" s="12">
        <v>0</v>
      </c>
      <c r="Z26" s="12">
        <v>0</v>
      </c>
      <c r="AA26" s="12">
        <f t="shared" si="7"/>
        <v>0</v>
      </c>
      <c r="AB26" s="12">
        <v>0</v>
      </c>
      <c r="AC26" s="12">
        <v>0</v>
      </c>
      <c r="AD26" s="12">
        <f t="shared" si="8"/>
        <v>0</v>
      </c>
      <c r="AE26" s="12">
        <v>0</v>
      </c>
      <c r="AF26" s="12">
        <v>0</v>
      </c>
    </row>
    <row r="27" spans="1:32">
      <c r="A27" s="13" t="s">
        <v>21</v>
      </c>
      <c r="B27" s="14" t="s">
        <v>31</v>
      </c>
      <c r="C27" s="12">
        <v>56</v>
      </c>
      <c r="D27" s="12">
        <v>45</v>
      </c>
      <c r="E27" s="12">
        <v>11</v>
      </c>
      <c r="F27" s="12">
        <f t="shared" si="0"/>
        <v>27</v>
      </c>
      <c r="G27" s="12">
        <v>21</v>
      </c>
      <c r="H27" s="12">
        <v>6</v>
      </c>
      <c r="I27" s="12">
        <f t="shared" si="1"/>
        <v>22</v>
      </c>
      <c r="J27" s="12">
        <v>20</v>
      </c>
      <c r="K27" s="12">
        <v>2</v>
      </c>
      <c r="L27" s="12">
        <f t="shared" si="2"/>
        <v>6</v>
      </c>
      <c r="M27" s="12">
        <v>3</v>
      </c>
      <c r="N27" s="12">
        <v>3</v>
      </c>
      <c r="O27" s="12">
        <f t="shared" si="3"/>
        <v>1</v>
      </c>
      <c r="P27" s="12">
        <v>1</v>
      </c>
      <c r="Q27" s="12">
        <v>0</v>
      </c>
      <c r="R27" s="12">
        <f t="shared" si="4"/>
        <v>0</v>
      </c>
      <c r="S27" s="12">
        <v>0</v>
      </c>
      <c r="T27" s="12">
        <v>0</v>
      </c>
      <c r="U27" s="12">
        <f t="shared" si="5"/>
        <v>0</v>
      </c>
      <c r="V27" s="12">
        <v>0</v>
      </c>
      <c r="W27" s="12">
        <v>0</v>
      </c>
      <c r="X27" s="12">
        <f t="shared" si="6"/>
        <v>0</v>
      </c>
      <c r="Y27" s="12">
        <v>0</v>
      </c>
      <c r="Z27" s="12">
        <v>0</v>
      </c>
      <c r="AA27" s="12">
        <f t="shared" si="7"/>
        <v>0</v>
      </c>
      <c r="AB27" s="12">
        <v>0</v>
      </c>
      <c r="AC27" s="12">
        <v>0</v>
      </c>
      <c r="AD27" s="12">
        <f t="shared" si="8"/>
        <v>0</v>
      </c>
      <c r="AE27" s="12">
        <v>0</v>
      </c>
      <c r="AF27" s="12">
        <v>0</v>
      </c>
    </row>
    <row r="28" spans="1:32">
      <c r="A28" s="13" t="s">
        <v>21</v>
      </c>
      <c r="B28" s="14" t="s">
        <v>32</v>
      </c>
      <c r="C28" s="12">
        <v>284</v>
      </c>
      <c r="D28" s="12">
        <v>234</v>
      </c>
      <c r="E28" s="12">
        <v>50</v>
      </c>
      <c r="F28" s="12">
        <f t="shared" si="0"/>
        <v>127</v>
      </c>
      <c r="G28" s="12">
        <v>103</v>
      </c>
      <c r="H28" s="12">
        <v>24</v>
      </c>
      <c r="I28" s="12">
        <f t="shared" si="1"/>
        <v>123</v>
      </c>
      <c r="J28" s="12">
        <v>104</v>
      </c>
      <c r="K28" s="12">
        <v>19</v>
      </c>
      <c r="L28" s="12">
        <f t="shared" si="2"/>
        <v>32</v>
      </c>
      <c r="M28" s="12">
        <v>25</v>
      </c>
      <c r="N28" s="12">
        <v>7</v>
      </c>
      <c r="O28" s="12">
        <f t="shared" si="3"/>
        <v>2</v>
      </c>
      <c r="P28" s="12">
        <v>2</v>
      </c>
      <c r="Q28" s="12">
        <v>0</v>
      </c>
      <c r="R28" s="12">
        <f t="shared" si="4"/>
        <v>0</v>
      </c>
      <c r="S28" s="12">
        <v>0</v>
      </c>
      <c r="T28" s="12">
        <v>0</v>
      </c>
      <c r="U28" s="12">
        <f t="shared" si="5"/>
        <v>0</v>
      </c>
      <c r="V28" s="12">
        <v>0</v>
      </c>
      <c r="W28" s="12">
        <v>0</v>
      </c>
      <c r="X28" s="12">
        <f t="shared" si="6"/>
        <v>0</v>
      </c>
      <c r="Y28" s="12">
        <v>0</v>
      </c>
      <c r="Z28" s="12">
        <v>0</v>
      </c>
      <c r="AA28" s="12">
        <f t="shared" si="7"/>
        <v>0</v>
      </c>
      <c r="AB28" s="12">
        <v>0</v>
      </c>
      <c r="AC28" s="12">
        <v>0</v>
      </c>
      <c r="AD28" s="12">
        <f t="shared" si="8"/>
        <v>0</v>
      </c>
      <c r="AE28" s="12">
        <v>0</v>
      </c>
      <c r="AF28" s="12">
        <v>0</v>
      </c>
    </row>
    <row r="29" spans="1:32">
      <c r="A29" s="15" t="s">
        <v>21</v>
      </c>
      <c r="B29" s="16" t="s">
        <v>20</v>
      </c>
      <c r="C29" s="17">
        <v>1048</v>
      </c>
      <c r="D29" s="17">
        <v>733</v>
      </c>
      <c r="E29" s="17">
        <v>315</v>
      </c>
      <c r="F29" s="17">
        <f>SUM(G29:H29)</f>
        <v>474</v>
      </c>
      <c r="G29" s="17">
        <v>324</v>
      </c>
      <c r="H29" s="17">
        <v>150</v>
      </c>
      <c r="I29" s="17">
        <f>SUM(J29:K29)</f>
        <v>447</v>
      </c>
      <c r="J29" s="17">
        <v>318</v>
      </c>
      <c r="K29" s="17">
        <v>129</v>
      </c>
      <c r="L29" s="17">
        <f>SUM(M29:N29)</f>
        <v>115</v>
      </c>
      <c r="M29" s="17">
        <v>82</v>
      </c>
      <c r="N29" s="17">
        <v>33</v>
      </c>
      <c r="O29" s="17">
        <f>SUM(P29:Q29)</f>
        <v>12</v>
      </c>
      <c r="P29" s="17">
        <v>9</v>
      </c>
      <c r="Q29" s="17">
        <v>3</v>
      </c>
      <c r="R29" s="17">
        <f>SUM(S29:T29)</f>
        <v>0</v>
      </c>
      <c r="S29" s="17">
        <v>0</v>
      </c>
      <c r="T29" s="17">
        <v>0</v>
      </c>
      <c r="U29" s="17">
        <f>SUM(V29:W29)</f>
        <v>0</v>
      </c>
      <c r="V29" s="17">
        <v>0</v>
      </c>
      <c r="W29" s="17">
        <v>0</v>
      </c>
      <c r="X29" s="17">
        <f>SUM(Y29:Z29)</f>
        <v>0</v>
      </c>
      <c r="Y29" s="17">
        <v>0</v>
      </c>
      <c r="Z29" s="17">
        <v>0</v>
      </c>
      <c r="AA29" s="17">
        <f>SUM(AB29:AC29)</f>
        <v>0</v>
      </c>
      <c r="AB29" s="17">
        <v>0</v>
      </c>
      <c r="AC29" s="17">
        <v>0</v>
      </c>
      <c r="AD29" s="17">
        <f>SUM(AE29:AF29)</f>
        <v>0</v>
      </c>
      <c r="AE29" s="17">
        <v>0</v>
      </c>
      <c r="AF29" s="17">
        <v>0</v>
      </c>
    </row>
    <row r="30" spans="1:32">
      <c r="A30" s="13" t="s">
        <v>33</v>
      </c>
      <c r="B30" s="14" t="s">
        <v>34</v>
      </c>
      <c r="C30" s="12">
        <v>13</v>
      </c>
      <c r="D30" s="12">
        <v>6</v>
      </c>
      <c r="E30" s="12">
        <v>7</v>
      </c>
      <c r="F30" s="12">
        <f t="shared" si="0"/>
        <v>13</v>
      </c>
      <c r="G30" s="12">
        <v>6</v>
      </c>
      <c r="H30" s="12">
        <v>7</v>
      </c>
      <c r="I30" s="12">
        <f t="shared" si="1"/>
        <v>0</v>
      </c>
      <c r="J30" s="12">
        <v>0</v>
      </c>
      <c r="K30" s="12">
        <v>0</v>
      </c>
      <c r="L30" s="12">
        <f t="shared" si="2"/>
        <v>0</v>
      </c>
      <c r="M30" s="12">
        <v>0</v>
      </c>
      <c r="N30" s="12">
        <v>0</v>
      </c>
      <c r="O30" s="12">
        <f t="shared" si="3"/>
        <v>0</v>
      </c>
      <c r="P30" s="12">
        <v>0</v>
      </c>
      <c r="Q30" s="12">
        <v>0</v>
      </c>
      <c r="R30" s="12">
        <f t="shared" si="4"/>
        <v>0</v>
      </c>
      <c r="S30" s="12">
        <v>0</v>
      </c>
      <c r="T30" s="12">
        <v>0</v>
      </c>
      <c r="U30" s="12">
        <f t="shared" si="5"/>
        <v>0</v>
      </c>
      <c r="V30" s="12">
        <v>0</v>
      </c>
      <c r="W30" s="12">
        <v>0</v>
      </c>
      <c r="X30" s="12">
        <f t="shared" si="6"/>
        <v>0</v>
      </c>
      <c r="Y30" s="12">
        <v>0</v>
      </c>
      <c r="Z30" s="12">
        <v>0</v>
      </c>
      <c r="AA30" s="12">
        <f t="shared" si="7"/>
        <v>0</v>
      </c>
      <c r="AB30" s="12">
        <v>0</v>
      </c>
      <c r="AC30" s="12">
        <v>0</v>
      </c>
      <c r="AD30" s="12">
        <f t="shared" si="8"/>
        <v>0</v>
      </c>
      <c r="AE30" s="12">
        <v>0</v>
      </c>
      <c r="AF30" s="12">
        <v>0</v>
      </c>
    </row>
    <row r="31" spans="1:32">
      <c r="A31" s="13" t="s">
        <v>33</v>
      </c>
      <c r="B31" s="14" t="s">
        <v>35</v>
      </c>
      <c r="C31" s="12">
        <v>120</v>
      </c>
      <c r="D31" s="12">
        <v>67</v>
      </c>
      <c r="E31" s="12">
        <v>53</v>
      </c>
      <c r="F31" s="12">
        <f t="shared" si="0"/>
        <v>50</v>
      </c>
      <c r="G31" s="12">
        <v>28</v>
      </c>
      <c r="H31" s="12">
        <v>22</v>
      </c>
      <c r="I31" s="12">
        <f t="shared" si="1"/>
        <v>49</v>
      </c>
      <c r="J31" s="12">
        <v>26</v>
      </c>
      <c r="K31" s="12">
        <v>23</v>
      </c>
      <c r="L31" s="12">
        <f t="shared" si="2"/>
        <v>16</v>
      </c>
      <c r="M31" s="12">
        <v>9</v>
      </c>
      <c r="N31" s="12">
        <v>7</v>
      </c>
      <c r="O31" s="12">
        <f t="shared" si="3"/>
        <v>5</v>
      </c>
      <c r="P31" s="12">
        <v>4</v>
      </c>
      <c r="Q31" s="12">
        <v>1</v>
      </c>
      <c r="R31" s="12">
        <f t="shared" si="4"/>
        <v>0</v>
      </c>
      <c r="S31" s="12">
        <v>0</v>
      </c>
      <c r="T31" s="12">
        <v>0</v>
      </c>
      <c r="U31" s="12">
        <f t="shared" si="5"/>
        <v>0</v>
      </c>
      <c r="V31" s="12">
        <v>0</v>
      </c>
      <c r="W31" s="12">
        <v>0</v>
      </c>
      <c r="X31" s="12">
        <f t="shared" si="6"/>
        <v>0</v>
      </c>
      <c r="Y31" s="12">
        <v>0</v>
      </c>
      <c r="Z31" s="12">
        <v>0</v>
      </c>
      <c r="AA31" s="12">
        <f t="shared" si="7"/>
        <v>0</v>
      </c>
      <c r="AB31" s="12">
        <v>0</v>
      </c>
      <c r="AC31" s="12">
        <v>0</v>
      </c>
      <c r="AD31" s="12">
        <f t="shared" si="8"/>
        <v>0</v>
      </c>
      <c r="AE31" s="12">
        <v>0</v>
      </c>
      <c r="AF31" s="12">
        <v>0</v>
      </c>
    </row>
    <row r="32" spans="1:32">
      <c r="A32" s="13" t="s">
        <v>33</v>
      </c>
      <c r="B32" s="14" t="s">
        <v>36</v>
      </c>
      <c r="C32" s="12">
        <v>192</v>
      </c>
      <c r="D32" s="12">
        <v>167</v>
      </c>
      <c r="E32" s="12">
        <v>25</v>
      </c>
      <c r="F32" s="12">
        <f t="shared" si="0"/>
        <v>84</v>
      </c>
      <c r="G32" s="12">
        <v>70</v>
      </c>
      <c r="H32" s="12">
        <v>14</v>
      </c>
      <c r="I32" s="12">
        <f t="shared" si="1"/>
        <v>80</v>
      </c>
      <c r="J32" s="12">
        <v>73</v>
      </c>
      <c r="K32" s="12">
        <v>7</v>
      </c>
      <c r="L32" s="12">
        <f t="shared" si="2"/>
        <v>24</v>
      </c>
      <c r="M32" s="12">
        <v>20</v>
      </c>
      <c r="N32" s="12">
        <v>4</v>
      </c>
      <c r="O32" s="12">
        <f t="shared" si="3"/>
        <v>4</v>
      </c>
      <c r="P32" s="12">
        <v>4</v>
      </c>
      <c r="Q32" s="12">
        <v>0</v>
      </c>
      <c r="R32" s="12">
        <f t="shared" si="4"/>
        <v>0</v>
      </c>
      <c r="S32" s="12">
        <v>0</v>
      </c>
      <c r="T32" s="12">
        <v>0</v>
      </c>
      <c r="U32" s="12">
        <f t="shared" si="5"/>
        <v>0</v>
      </c>
      <c r="V32" s="12">
        <v>0</v>
      </c>
      <c r="W32" s="12">
        <v>0</v>
      </c>
      <c r="X32" s="12">
        <f t="shared" si="6"/>
        <v>0</v>
      </c>
      <c r="Y32" s="12">
        <v>0</v>
      </c>
      <c r="Z32" s="12">
        <v>0</v>
      </c>
      <c r="AA32" s="12">
        <f t="shared" si="7"/>
        <v>0</v>
      </c>
      <c r="AB32" s="12">
        <v>0</v>
      </c>
      <c r="AC32" s="12">
        <v>0</v>
      </c>
      <c r="AD32" s="12">
        <f t="shared" si="8"/>
        <v>0</v>
      </c>
      <c r="AE32" s="12">
        <v>0</v>
      </c>
      <c r="AF32" s="12">
        <v>0</v>
      </c>
    </row>
    <row r="33" spans="1:32">
      <c r="A33" s="13" t="s">
        <v>33</v>
      </c>
      <c r="B33" s="14" t="s">
        <v>37</v>
      </c>
      <c r="C33" s="12">
        <v>49</v>
      </c>
      <c r="D33" s="12">
        <v>35</v>
      </c>
      <c r="E33" s="12">
        <v>14</v>
      </c>
      <c r="F33" s="12">
        <f t="shared" si="0"/>
        <v>19</v>
      </c>
      <c r="G33" s="12">
        <v>14</v>
      </c>
      <c r="H33" s="12">
        <v>5</v>
      </c>
      <c r="I33" s="12">
        <f t="shared" si="1"/>
        <v>22</v>
      </c>
      <c r="J33" s="12">
        <v>16</v>
      </c>
      <c r="K33" s="12">
        <v>6</v>
      </c>
      <c r="L33" s="12">
        <f t="shared" si="2"/>
        <v>7</v>
      </c>
      <c r="M33" s="12">
        <v>5</v>
      </c>
      <c r="N33" s="12">
        <v>2</v>
      </c>
      <c r="O33" s="12">
        <f t="shared" si="3"/>
        <v>1</v>
      </c>
      <c r="P33" s="12">
        <v>0</v>
      </c>
      <c r="Q33" s="12">
        <v>1</v>
      </c>
      <c r="R33" s="12">
        <f t="shared" si="4"/>
        <v>0</v>
      </c>
      <c r="S33" s="12">
        <v>0</v>
      </c>
      <c r="T33" s="12">
        <v>0</v>
      </c>
      <c r="U33" s="12">
        <f t="shared" si="5"/>
        <v>0</v>
      </c>
      <c r="V33" s="12">
        <v>0</v>
      </c>
      <c r="W33" s="12">
        <v>0</v>
      </c>
      <c r="X33" s="12">
        <f t="shared" si="6"/>
        <v>0</v>
      </c>
      <c r="Y33" s="12">
        <v>0</v>
      </c>
      <c r="Z33" s="12">
        <v>0</v>
      </c>
      <c r="AA33" s="12">
        <f t="shared" si="7"/>
        <v>0</v>
      </c>
      <c r="AB33" s="12">
        <v>0</v>
      </c>
      <c r="AC33" s="12">
        <v>0</v>
      </c>
      <c r="AD33" s="12">
        <f t="shared" si="8"/>
        <v>0</v>
      </c>
      <c r="AE33" s="12">
        <v>0</v>
      </c>
      <c r="AF33" s="12">
        <v>0</v>
      </c>
    </row>
    <row r="34" spans="1:32">
      <c r="A34" s="15" t="s">
        <v>33</v>
      </c>
      <c r="B34" s="16" t="s">
        <v>20</v>
      </c>
      <c r="C34" s="17">
        <v>374</v>
      </c>
      <c r="D34" s="17">
        <v>275</v>
      </c>
      <c r="E34" s="17">
        <v>99</v>
      </c>
      <c r="F34" s="17">
        <f>SUM(G34:H34)</f>
        <v>166</v>
      </c>
      <c r="G34" s="17">
        <v>118</v>
      </c>
      <c r="H34" s="17">
        <v>48</v>
      </c>
      <c r="I34" s="17">
        <f>SUM(J34:K34)</f>
        <v>151</v>
      </c>
      <c r="J34" s="17">
        <v>115</v>
      </c>
      <c r="K34" s="17">
        <v>36</v>
      </c>
      <c r="L34" s="17">
        <f>SUM(M34:N34)</f>
        <v>47</v>
      </c>
      <c r="M34" s="17">
        <v>34</v>
      </c>
      <c r="N34" s="17">
        <v>13</v>
      </c>
      <c r="O34" s="17">
        <f>SUM(P34:Q34)</f>
        <v>10</v>
      </c>
      <c r="P34" s="17">
        <v>8</v>
      </c>
      <c r="Q34" s="17">
        <v>2</v>
      </c>
      <c r="R34" s="17">
        <f>SUM(S34:T34)</f>
        <v>0</v>
      </c>
      <c r="S34" s="17">
        <v>0</v>
      </c>
      <c r="T34" s="17">
        <v>0</v>
      </c>
      <c r="U34" s="17">
        <f>SUM(V34:W34)</f>
        <v>0</v>
      </c>
      <c r="V34" s="17">
        <v>0</v>
      </c>
      <c r="W34" s="17">
        <v>0</v>
      </c>
      <c r="X34" s="17">
        <f>SUM(Y34:Z34)</f>
        <v>0</v>
      </c>
      <c r="Y34" s="17">
        <v>0</v>
      </c>
      <c r="Z34" s="17">
        <v>0</v>
      </c>
      <c r="AA34" s="17">
        <f>SUM(AB34:AC34)</f>
        <v>0</v>
      </c>
      <c r="AB34" s="17">
        <v>0</v>
      </c>
      <c r="AC34" s="17">
        <v>0</v>
      </c>
      <c r="AD34" s="17">
        <f>SUM(AE34:AF34)</f>
        <v>0</v>
      </c>
      <c r="AE34" s="17">
        <v>0</v>
      </c>
      <c r="AF34" s="17">
        <v>0</v>
      </c>
    </row>
    <row r="35" spans="1:32">
      <c r="A35" s="13" t="s">
        <v>38</v>
      </c>
      <c r="B35" s="14" t="s">
        <v>39</v>
      </c>
      <c r="C35" s="12">
        <v>41</v>
      </c>
      <c r="D35" s="12">
        <v>15</v>
      </c>
      <c r="E35" s="12">
        <v>26</v>
      </c>
      <c r="F35" s="12">
        <f t="shared" si="0"/>
        <v>11</v>
      </c>
      <c r="G35" s="12">
        <v>5</v>
      </c>
      <c r="H35" s="12">
        <v>6</v>
      </c>
      <c r="I35" s="12">
        <f t="shared" si="1"/>
        <v>7</v>
      </c>
      <c r="J35" s="12">
        <v>1</v>
      </c>
      <c r="K35" s="12">
        <v>6</v>
      </c>
      <c r="L35" s="12">
        <f t="shared" si="2"/>
        <v>11</v>
      </c>
      <c r="M35" s="12">
        <v>3</v>
      </c>
      <c r="N35" s="12">
        <v>8</v>
      </c>
      <c r="O35" s="12">
        <f t="shared" si="3"/>
        <v>12</v>
      </c>
      <c r="P35" s="12">
        <v>6</v>
      </c>
      <c r="Q35" s="12">
        <v>6</v>
      </c>
      <c r="R35" s="12">
        <f t="shared" si="4"/>
        <v>0</v>
      </c>
      <c r="S35" s="12">
        <v>0</v>
      </c>
      <c r="T35" s="12">
        <v>0</v>
      </c>
      <c r="U35" s="12">
        <f t="shared" si="5"/>
        <v>0</v>
      </c>
      <c r="V35" s="12">
        <v>0</v>
      </c>
      <c r="W35" s="12">
        <v>0</v>
      </c>
      <c r="X35" s="12">
        <f t="shared" si="6"/>
        <v>0</v>
      </c>
      <c r="Y35" s="12">
        <v>0</v>
      </c>
      <c r="Z35" s="12">
        <v>0</v>
      </c>
      <c r="AA35" s="12">
        <f t="shared" si="7"/>
        <v>0</v>
      </c>
      <c r="AB35" s="12">
        <v>0</v>
      </c>
      <c r="AC35" s="12">
        <v>0</v>
      </c>
      <c r="AD35" s="12">
        <f t="shared" si="8"/>
        <v>0</v>
      </c>
      <c r="AE35" s="12">
        <v>0</v>
      </c>
      <c r="AF35" s="12">
        <v>0</v>
      </c>
    </row>
    <row r="36" spans="1:32">
      <c r="A36" s="13" t="s">
        <v>38</v>
      </c>
      <c r="B36" s="14" t="s">
        <v>40</v>
      </c>
      <c r="C36" s="12">
        <v>68</v>
      </c>
      <c r="D36" s="12">
        <v>18</v>
      </c>
      <c r="E36" s="12">
        <v>50</v>
      </c>
      <c r="F36" s="12">
        <f t="shared" si="0"/>
        <v>18</v>
      </c>
      <c r="G36" s="12">
        <v>4</v>
      </c>
      <c r="H36" s="12">
        <v>14</v>
      </c>
      <c r="I36" s="12">
        <f t="shared" si="1"/>
        <v>14</v>
      </c>
      <c r="J36" s="12">
        <v>2</v>
      </c>
      <c r="K36" s="12">
        <v>12</v>
      </c>
      <c r="L36" s="12">
        <f t="shared" si="2"/>
        <v>15</v>
      </c>
      <c r="M36" s="12">
        <v>4</v>
      </c>
      <c r="N36" s="12">
        <v>11</v>
      </c>
      <c r="O36" s="12">
        <f t="shared" si="3"/>
        <v>21</v>
      </c>
      <c r="P36" s="12">
        <v>8</v>
      </c>
      <c r="Q36" s="12">
        <v>13</v>
      </c>
      <c r="R36" s="12">
        <f t="shared" si="4"/>
        <v>0</v>
      </c>
      <c r="S36" s="12">
        <v>0</v>
      </c>
      <c r="T36" s="12">
        <v>0</v>
      </c>
      <c r="U36" s="12">
        <f t="shared" si="5"/>
        <v>0</v>
      </c>
      <c r="V36" s="12">
        <v>0</v>
      </c>
      <c r="W36" s="12">
        <v>0</v>
      </c>
      <c r="X36" s="12">
        <f t="shared" si="6"/>
        <v>0</v>
      </c>
      <c r="Y36" s="12">
        <v>0</v>
      </c>
      <c r="Z36" s="12">
        <v>0</v>
      </c>
      <c r="AA36" s="12">
        <f t="shared" si="7"/>
        <v>0</v>
      </c>
      <c r="AB36" s="12">
        <v>0</v>
      </c>
      <c r="AC36" s="12">
        <v>0</v>
      </c>
      <c r="AD36" s="12">
        <f t="shared" si="8"/>
        <v>0</v>
      </c>
      <c r="AE36" s="12">
        <v>0</v>
      </c>
      <c r="AF36" s="12">
        <v>0</v>
      </c>
    </row>
    <row r="37" spans="1:32">
      <c r="A37" s="13" t="s">
        <v>38</v>
      </c>
      <c r="B37" s="14" t="s">
        <v>41</v>
      </c>
      <c r="C37" s="12">
        <v>41</v>
      </c>
      <c r="D37" s="12">
        <v>6</v>
      </c>
      <c r="E37" s="12">
        <v>35</v>
      </c>
      <c r="F37" s="12">
        <f t="shared" si="0"/>
        <v>3</v>
      </c>
      <c r="G37" s="12">
        <v>0</v>
      </c>
      <c r="H37" s="12">
        <v>3</v>
      </c>
      <c r="I37" s="12">
        <f t="shared" si="1"/>
        <v>7</v>
      </c>
      <c r="J37" s="12">
        <v>1</v>
      </c>
      <c r="K37" s="12">
        <v>6</v>
      </c>
      <c r="L37" s="12">
        <f t="shared" si="2"/>
        <v>15</v>
      </c>
      <c r="M37" s="12">
        <v>2</v>
      </c>
      <c r="N37" s="12">
        <v>13</v>
      </c>
      <c r="O37" s="12">
        <f t="shared" si="3"/>
        <v>16</v>
      </c>
      <c r="P37" s="12">
        <v>3</v>
      </c>
      <c r="Q37" s="12">
        <v>13</v>
      </c>
      <c r="R37" s="12">
        <f t="shared" si="4"/>
        <v>0</v>
      </c>
      <c r="S37" s="12">
        <v>0</v>
      </c>
      <c r="T37" s="12">
        <v>0</v>
      </c>
      <c r="U37" s="12">
        <f t="shared" si="5"/>
        <v>0</v>
      </c>
      <c r="V37" s="12">
        <v>0</v>
      </c>
      <c r="W37" s="12">
        <v>0</v>
      </c>
      <c r="X37" s="12">
        <f t="shared" si="6"/>
        <v>0</v>
      </c>
      <c r="Y37" s="12">
        <v>0</v>
      </c>
      <c r="Z37" s="12">
        <v>0</v>
      </c>
      <c r="AA37" s="12">
        <f t="shared" si="7"/>
        <v>0</v>
      </c>
      <c r="AB37" s="12">
        <v>0</v>
      </c>
      <c r="AC37" s="12">
        <v>0</v>
      </c>
      <c r="AD37" s="12">
        <f t="shared" si="8"/>
        <v>0</v>
      </c>
      <c r="AE37" s="12">
        <v>0</v>
      </c>
      <c r="AF37" s="12">
        <v>0</v>
      </c>
    </row>
    <row r="38" spans="1:32">
      <c r="A38" s="13" t="s">
        <v>38</v>
      </c>
      <c r="B38" s="14" t="s">
        <v>42</v>
      </c>
      <c r="C38" s="12">
        <v>31</v>
      </c>
      <c r="D38" s="12">
        <v>12</v>
      </c>
      <c r="E38" s="12">
        <v>19</v>
      </c>
      <c r="F38" s="12">
        <f t="shared" si="0"/>
        <v>4</v>
      </c>
      <c r="G38" s="12">
        <v>0</v>
      </c>
      <c r="H38" s="12">
        <v>4</v>
      </c>
      <c r="I38" s="12">
        <f t="shared" si="1"/>
        <v>6</v>
      </c>
      <c r="J38" s="12">
        <v>1</v>
      </c>
      <c r="K38" s="12">
        <v>5</v>
      </c>
      <c r="L38" s="12">
        <f t="shared" si="2"/>
        <v>10</v>
      </c>
      <c r="M38" s="12">
        <v>6</v>
      </c>
      <c r="N38" s="12">
        <v>4</v>
      </c>
      <c r="O38" s="12">
        <f t="shared" si="3"/>
        <v>11</v>
      </c>
      <c r="P38" s="12">
        <v>5</v>
      </c>
      <c r="Q38" s="12">
        <v>6</v>
      </c>
      <c r="R38" s="12">
        <f t="shared" si="4"/>
        <v>0</v>
      </c>
      <c r="S38" s="12">
        <v>0</v>
      </c>
      <c r="T38" s="12">
        <v>0</v>
      </c>
      <c r="U38" s="12">
        <f t="shared" si="5"/>
        <v>0</v>
      </c>
      <c r="V38" s="12">
        <v>0</v>
      </c>
      <c r="W38" s="12">
        <v>0</v>
      </c>
      <c r="X38" s="12">
        <f t="shared" si="6"/>
        <v>0</v>
      </c>
      <c r="Y38" s="12">
        <v>0</v>
      </c>
      <c r="Z38" s="12">
        <v>0</v>
      </c>
      <c r="AA38" s="12">
        <f t="shared" si="7"/>
        <v>0</v>
      </c>
      <c r="AB38" s="12">
        <v>0</v>
      </c>
      <c r="AC38" s="12">
        <v>0</v>
      </c>
      <c r="AD38" s="12">
        <f t="shared" si="8"/>
        <v>0</v>
      </c>
      <c r="AE38" s="12">
        <v>0</v>
      </c>
      <c r="AF38" s="12">
        <v>0</v>
      </c>
    </row>
    <row r="39" spans="1:32" ht="48.6">
      <c r="A39" s="13" t="s">
        <v>38</v>
      </c>
      <c r="B39" s="14" t="s">
        <v>43</v>
      </c>
      <c r="C39" s="12">
        <v>8</v>
      </c>
      <c r="D39" s="12">
        <v>3</v>
      </c>
      <c r="E39" s="12">
        <v>5</v>
      </c>
      <c r="F39" s="12">
        <f t="shared" si="0"/>
        <v>4</v>
      </c>
      <c r="G39" s="12">
        <v>1</v>
      </c>
      <c r="H39" s="12">
        <v>3</v>
      </c>
      <c r="I39" s="12">
        <f t="shared" si="1"/>
        <v>2</v>
      </c>
      <c r="J39" s="12">
        <v>1</v>
      </c>
      <c r="K39" s="12">
        <v>1</v>
      </c>
      <c r="L39" s="12">
        <f t="shared" si="2"/>
        <v>1</v>
      </c>
      <c r="M39" s="12">
        <v>1</v>
      </c>
      <c r="N39" s="12">
        <v>0</v>
      </c>
      <c r="O39" s="12">
        <f t="shared" si="3"/>
        <v>1</v>
      </c>
      <c r="P39" s="12">
        <v>0</v>
      </c>
      <c r="Q39" s="12">
        <v>1</v>
      </c>
      <c r="R39" s="12">
        <f t="shared" si="4"/>
        <v>0</v>
      </c>
      <c r="S39" s="12">
        <v>0</v>
      </c>
      <c r="T39" s="12">
        <v>0</v>
      </c>
      <c r="U39" s="12">
        <f t="shared" si="5"/>
        <v>0</v>
      </c>
      <c r="V39" s="12">
        <v>0</v>
      </c>
      <c r="W39" s="12">
        <v>0</v>
      </c>
      <c r="X39" s="12">
        <f t="shared" si="6"/>
        <v>0</v>
      </c>
      <c r="Y39" s="12">
        <v>0</v>
      </c>
      <c r="Z39" s="12">
        <v>0</v>
      </c>
      <c r="AA39" s="12">
        <f t="shared" si="7"/>
        <v>0</v>
      </c>
      <c r="AB39" s="12">
        <v>0</v>
      </c>
      <c r="AC39" s="12">
        <v>0</v>
      </c>
      <c r="AD39" s="12">
        <f t="shared" si="8"/>
        <v>0</v>
      </c>
      <c r="AE39" s="12">
        <v>0</v>
      </c>
      <c r="AF39" s="12">
        <v>0</v>
      </c>
    </row>
    <row r="40" spans="1:32">
      <c r="A40" s="13" t="s">
        <v>38</v>
      </c>
      <c r="B40" s="14" t="s">
        <v>44</v>
      </c>
      <c r="C40" s="12">
        <v>46</v>
      </c>
      <c r="D40" s="12">
        <v>21</v>
      </c>
      <c r="E40" s="12">
        <v>25</v>
      </c>
      <c r="F40" s="12">
        <f t="shared" si="0"/>
        <v>14</v>
      </c>
      <c r="G40" s="12">
        <v>5</v>
      </c>
      <c r="H40" s="12">
        <v>9</v>
      </c>
      <c r="I40" s="12">
        <f t="shared" si="1"/>
        <v>16</v>
      </c>
      <c r="J40" s="12">
        <v>8</v>
      </c>
      <c r="K40" s="12">
        <v>8</v>
      </c>
      <c r="L40" s="12">
        <f t="shared" si="2"/>
        <v>8</v>
      </c>
      <c r="M40" s="12">
        <v>3</v>
      </c>
      <c r="N40" s="12">
        <v>5</v>
      </c>
      <c r="O40" s="12">
        <f t="shared" si="3"/>
        <v>8</v>
      </c>
      <c r="P40" s="12">
        <v>5</v>
      </c>
      <c r="Q40" s="12">
        <v>3</v>
      </c>
      <c r="R40" s="12">
        <f t="shared" si="4"/>
        <v>0</v>
      </c>
      <c r="S40" s="12">
        <v>0</v>
      </c>
      <c r="T40" s="12">
        <v>0</v>
      </c>
      <c r="U40" s="12">
        <f t="shared" si="5"/>
        <v>0</v>
      </c>
      <c r="V40" s="12">
        <v>0</v>
      </c>
      <c r="W40" s="12">
        <v>0</v>
      </c>
      <c r="X40" s="12">
        <f t="shared" si="6"/>
        <v>0</v>
      </c>
      <c r="Y40" s="12">
        <v>0</v>
      </c>
      <c r="Z40" s="12">
        <v>0</v>
      </c>
      <c r="AA40" s="12">
        <f t="shared" si="7"/>
        <v>0</v>
      </c>
      <c r="AB40" s="12">
        <v>0</v>
      </c>
      <c r="AC40" s="12">
        <v>0</v>
      </c>
      <c r="AD40" s="12">
        <f t="shared" si="8"/>
        <v>0</v>
      </c>
      <c r="AE40" s="12">
        <v>0</v>
      </c>
      <c r="AF40" s="12">
        <v>0</v>
      </c>
    </row>
    <row r="41" spans="1:32">
      <c r="A41" s="13" t="s">
        <v>38</v>
      </c>
      <c r="B41" s="14" t="s">
        <v>45</v>
      </c>
      <c r="C41" s="12">
        <v>22</v>
      </c>
      <c r="D41" s="12">
        <v>19</v>
      </c>
      <c r="E41" s="12">
        <v>3</v>
      </c>
      <c r="F41" s="12">
        <f t="shared" si="0"/>
        <v>7</v>
      </c>
      <c r="G41" s="12">
        <v>4</v>
      </c>
      <c r="H41" s="12">
        <v>3</v>
      </c>
      <c r="I41" s="12">
        <f t="shared" si="1"/>
        <v>7</v>
      </c>
      <c r="J41" s="12">
        <v>7</v>
      </c>
      <c r="K41" s="12">
        <v>0</v>
      </c>
      <c r="L41" s="12">
        <f t="shared" si="2"/>
        <v>4</v>
      </c>
      <c r="M41" s="12">
        <v>4</v>
      </c>
      <c r="N41" s="12">
        <v>0</v>
      </c>
      <c r="O41" s="12">
        <f t="shared" si="3"/>
        <v>4</v>
      </c>
      <c r="P41" s="12">
        <v>4</v>
      </c>
      <c r="Q41" s="12">
        <v>0</v>
      </c>
      <c r="R41" s="12">
        <f t="shared" si="4"/>
        <v>0</v>
      </c>
      <c r="S41" s="12">
        <v>0</v>
      </c>
      <c r="T41" s="12">
        <v>0</v>
      </c>
      <c r="U41" s="12">
        <f t="shared" si="5"/>
        <v>0</v>
      </c>
      <c r="V41" s="12">
        <v>0</v>
      </c>
      <c r="W41" s="12">
        <v>0</v>
      </c>
      <c r="X41" s="12">
        <f t="shared" si="6"/>
        <v>0</v>
      </c>
      <c r="Y41" s="12">
        <v>0</v>
      </c>
      <c r="Z41" s="12">
        <v>0</v>
      </c>
      <c r="AA41" s="12">
        <f t="shared" si="7"/>
        <v>0</v>
      </c>
      <c r="AB41" s="12">
        <v>0</v>
      </c>
      <c r="AC41" s="12">
        <v>0</v>
      </c>
      <c r="AD41" s="12">
        <f t="shared" si="8"/>
        <v>0</v>
      </c>
      <c r="AE41" s="12">
        <v>0</v>
      </c>
      <c r="AF41" s="12">
        <v>0</v>
      </c>
    </row>
    <row r="42" spans="1:32">
      <c r="A42" s="13" t="s">
        <v>38</v>
      </c>
      <c r="B42" s="14" t="s">
        <v>46</v>
      </c>
      <c r="C42" s="12">
        <v>22</v>
      </c>
      <c r="D42" s="12">
        <v>8</v>
      </c>
      <c r="E42" s="12">
        <v>14</v>
      </c>
      <c r="F42" s="12">
        <f t="shared" si="0"/>
        <v>14</v>
      </c>
      <c r="G42" s="12">
        <v>3</v>
      </c>
      <c r="H42" s="12">
        <v>11</v>
      </c>
      <c r="I42" s="12">
        <f t="shared" si="1"/>
        <v>8</v>
      </c>
      <c r="J42" s="12">
        <v>5</v>
      </c>
      <c r="K42" s="12">
        <v>3</v>
      </c>
      <c r="L42" s="12">
        <f t="shared" si="2"/>
        <v>0</v>
      </c>
      <c r="M42" s="12">
        <v>0</v>
      </c>
      <c r="N42" s="12">
        <v>0</v>
      </c>
      <c r="O42" s="12">
        <f t="shared" si="3"/>
        <v>0</v>
      </c>
      <c r="P42" s="12">
        <v>0</v>
      </c>
      <c r="Q42" s="12">
        <v>0</v>
      </c>
      <c r="R42" s="12">
        <f t="shared" si="4"/>
        <v>0</v>
      </c>
      <c r="S42" s="12">
        <v>0</v>
      </c>
      <c r="T42" s="12">
        <v>0</v>
      </c>
      <c r="U42" s="12">
        <f t="shared" si="5"/>
        <v>0</v>
      </c>
      <c r="V42" s="12">
        <v>0</v>
      </c>
      <c r="W42" s="12">
        <v>0</v>
      </c>
      <c r="X42" s="12">
        <f t="shared" si="6"/>
        <v>0</v>
      </c>
      <c r="Y42" s="12">
        <v>0</v>
      </c>
      <c r="Z42" s="12">
        <v>0</v>
      </c>
      <c r="AA42" s="12">
        <f t="shared" si="7"/>
        <v>0</v>
      </c>
      <c r="AB42" s="12">
        <v>0</v>
      </c>
      <c r="AC42" s="12">
        <v>0</v>
      </c>
      <c r="AD42" s="12">
        <f t="shared" si="8"/>
        <v>0</v>
      </c>
      <c r="AE42" s="12">
        <v>0</v>
      </c>
      <c r="AF42" s="12">
        <v>0</v>
      </c>
    </row>
    <row r="43" spans="1:32">
      <c r="A43" s="13" t="s">
        <v>38</v>
      </c>
      <c r="B43" s="14" t="s">
        <v>47</v>
      </c>
      <c r="C43" s="12">
        <v>79</v>
      </c>
      <c r="D43" s="12">
        <v>43</v>
      </c>
      <c r="E43" s="12">
        <v>36</v>
      </c>
      <c r="F43" s="12">
        <f t="shared" si="0"/>
        <v>20</v>
      </c>
      <c r="G43" s="12">
        <v>7</v>
      </c>
      <c r="H43" s="12">
        <v>13</v>
      </c>
      <c r="I43" s="12">
        <f t="shared" si="1"/>
        <v>17</v>
      </c>
      <c r="J43" s="12">
        <v>10</v>
      </c>
      <c r="K43" s="12">
        <v>7</v>
      </c>
      <c r="L43" s="12">
        <f t="shared" si="2"/>
        <v>20</v>
      </c>
      <c r="M43" s="12">
        <v>10</v>
      </c>
      <c r="N43" s="12">
        <v>10</v>
      </c>
      <c r="O43" s="12">
        <f t="shared" si="3"/>
        <v>22</v>
      </c>
      <c r="P43" s="12">
        <v>16</v>
      </c>
      <c r="Q43" s="12">
        <v>6</v>
      </c>
      <c r="R43" s="12">
        <f t="shared" si="4"/>
        <v>0</v>
      </c>
      <c r="S43" s="12">
        <v>0</v>
      </c>
      <c r="T43" s="12">
        <v>0</v>
      </c>
      <c r="U43" s="12">
        <f t="shared" si="5"/>
        <v>0</v>
      </c>
      <c r="V43" s="12">
        <v>0</v>
      </c>
      <c r="W43" s="12">
        <v>0</v>
      </c>
      <c r="X43" s="12">
        <f t="shared" si="6"/>
        <v>0</v>
      </c>
      <c r="Y43" s="12">
        <v>0</v>
      </c>
      <c r="Z43" s="12">
        <v>0</v>
      </c>
      <c r="AA43" s="12">
        <f t="shared" si="7"/>
        <v>0</v>
      </c>
      <c r="AB43" s="12">
        <v>0</v>
      </c>
      <c r="AC43" s="12">
        <v>0</v>
      </c>
      <c r="AD43" s="12">
        <f t="shared" si="8"/>
        <v>0</v>
      </c>
      <c r="AE43" s="12">
        <v>0</v>
      </c>
      <c r="AF43" s="12">
        <v>0</v>
      </c>
    </row>
    <row r="44" spans="1:32">
      <c r="A44" s="13" t="s">
        <v>38</v>
      </c>
      <c r="B44" s="14" t="s">
        <v>48</v>
      </c>
      <c r="C44" s="12">
        <v>43</v>
      </c>
      <c r="D44" s="12">
        <v>18</v>
      </c>
      <c r="E44" s="12">
        <v>25</v>
      </c>
      <c r="F44" s="12">
        <f t="shared" si="0"/>
        <v>7</v>
      </c>
      <c r="G44" s="12">
        <v>4</v>
      </c>
      <c r="H44" s="12">
        <v>3</v>
      </c>
      <c r="I44" s="12">
        <f t="shared" si="1"/>
        <v>12</v>
      </c>
      <c r="J44" s="12">
        <v>6</v>
      </c>
      <c r="K44" s="12">
        <v>6</v>
      </c>
      <c r="L44" s="12">
        <f t="shared" si="2"/>
        <v>9</v>
      </c>
      <c r="M44" s="12">
        <v>4</v>
      </c>
      <c r="N44" s="12">
        <v>5</v>
      </c>
      <c r="O44" s="12">
        <f t="shared" si="3"/>
        <v>15</v>
      </c>
      <c r="P44" s="12">
        <v>4</v>
      </c>
      <c r="Q44" s="12">
        <v>11</v>
      </c>
      <c r="R44" s="12">
        <f t="shared" si="4"/>
        <v>0</v>
      </c>
      <c r="S44" s="12">
        <v>0</v>
      </c>
      <c r="T44" s="12">
        <v>0</v>
      </c>
      <c r="U44" s="12">
        <f t="shared" si="5"/>
        <v>0</v>
      </c>
      <c r="V44" s="12">
        <v>0</v>
      </c>
      <c r="W44" s="12">
        <v>0</v>
      </c>
      <c r="X44" s="12">
        <f t="shared" si="6"/>
        <v>0</v>
      </c>
      <c r="Y44" s="12">
        <v>0</v>
      </c>
      <c r="Z44" s="12">
        <v>0</v>
      </c>
      <c r="AA44" s="12">
        <f t="shared" si="7"/>
        <v>0</v>
      </c>
      <c r="AB44" s="12">
        <v>0</v>
      </c>
      <c r="AC44" s="12">
        <v>0</v>
      </c>
      <c r="AD44" s="12">
        <f t="shared" si="8"/>
        <v>0</v>
      </c>
      <c r="AE44" s="12">
        <v>0</v>
      </c>
      <c r="AF44" s="12">
        <v>0</v>
      </c>
    </row>
    <row r="45" spans="1:32">
      <c r="A45" s="15" t="s">
        <v>38</v>
      </c>
      <c r="B45" s="16" t="s">
        <v>20</v>
      </c>
      <c r="C45" s="17">
        <v>401</v>
      </c>
      <c r="D45" s="17">
        <v>163</v>
      </c>
      <c r="E45" s="17">
        <v>238</v>
      </c>
      <c r="F45" s="17">
        <f>SUM(G45:H45)</f>
        <v>102</v>
      </c>
      <c r="G45" s="17">
        <v>33</v>
      </c>
      <c r="H45" s="17">
        <v>69</v>
      </c>
      <c r="I45" s="17">
        <f>SUM(J45:K45)</f>
        <v>96</v>
      </c>
      <c r="J45" s="17">
        <v>42</v>
      </c>
      <c r="K45" s="17">
        <v>54</v>
      </c>
      <c r="L45" s="17">
        <f>SUM(M45:N45)</f>
        <v>93</v>
      </c>
      <c r="M45" s="17">
        <v>37</v>
      </c>
      <c r="N45" s="17">
        <v>56</v>
      </c>
      <c r="O45" s="17">
        <f>SUM(P45:Q45)</f>
        <v>110</v>
      </c>
      <c r="P45" s="17">
        <v>51</v>
      </c>
      <c r="Q45" s="17">
        <v>59</v>
      </c>
      <c r="R45" s="17">
        <f>SUM(S45:T45)</f>
        <v>0</v>
      </c>
      <c r="S45" s="17">
        <v>0</v>
      </c>
      <c r="T45" s="17">
        <v>0</v>
      </c>
      <c r="U45" s="17">
        <f>SUM(V45:W45)</f>
        <v>0</v>
      </c>
      <c r="V45" s="17">
        <v>0</v>
      </c>
      <c r="W45" s="17">
        <v>0</v>
      </c>
      <c r="X45" s="17">
        <f>SUM(Y45:Z45)</f>
        <v>0</v>
      </c>
      <c r="Y45" s="17">
        <v>0</v>
      </c>
      <c r="Z45" s="17">
        <v>0</v>
      </c>
      <c r="AA45" s="17">
        <f>SUM(AB45:AC45)</f>
        <v>0</v>
      </c>
      <c r="AB45" s="17">
        <v>0</v>
      </c>
      <c r="AC45" s="17">
        <v>0</v>
      </c>
      <c r="AD45" s="17">
        <f>SUM(AE45:AF45)</f>
        <v>0</v>
      </c>
      <c r="AE45" s="17">
        <v>0</v>
      </c>
      <c r="AF45" s="17">
        <v>0</v>
      </c>
    </row>
    <row r="46" spans="1:32" ht="32.4">
      <c r="A46" s="13" t="s">
        <v>49</v>
      </c>
      <c r="B46" s="14" t="s">
        <v>50</v>
      </c>
      <c r="C46" s="12">
        <v>62</v>
      </c>
      <c r="D46" s="12">
        <v>33</v>
      </c>
      <c r="E46" s="12">
        <v>29</v>
      </c>
      <c r="F46" s="12">
        <f t="shared" si="0"/>
        <v>26</v>
      </c>
      <c r="G46" s="12">
        <v>15</v>
      </c>
      <c r="H46" s="12">
        <v>11</v>
      </c>
      <c r="I46" s="12">
        <f t="shared" si="1"/>
        <v>25</v>
      </c>
      <c r="J46" s="12">
        <v>10</v>
      </c>
      <c r="K46" s="12">
        <v>15</v>
      </c>
      <c r="L46" s="12">
        <f t="shared" si="2"/>
        <v>10</v>
      </c>
      <c r="M46" s="12">
        <v>8</v>
      </c>
      <c r="N46" s="12">
        <v>2</v>
      </c>
      <c r="O46" s="12">
        <f t="shared" si="3"/>
        <v>1</v>
      </c>
      <c r="P46" s="12">
        <v>0</v>
      </c>
      <c r="Q46" s="12">
        <v>1</v>
      </c>
      <c r="R46" s="12">
        <f t="shared" si="4"/>
        <v>0</v>
      </c>
      <c r="S46" s="12">
        <v>0</v>
      </c>
      <c r="T46" s="12">
        <v>0</v>
      </c>
      <c r="U46" s="12">
        <f t="shared" si="5"/>
        <v>0</v>
      </c>
      <c r="V46" s="12">
        <v>0</v>
      </c>
      <c r="W46" s="12">
        <v>0</v>
      </c>
      <c r="X46" s="12">
        <f t="shared" si="6"/>
        <v>0</v>
      </c>
      <c r="Y46" s="12">
        <v>0</v>
      </c>
      <c r="Z46" s="12">
        <v>0</v>
      </c>
      <c r="AA46" s="12">
        <f t="shared" si="7"/>
        <v>0</v>
      </c>
      <c r="AB46" s="12">
        <v>0</v>
      </c>
      <c r="AC46" s="12">
        <v>0</v>
      </c>
      <c r="AD46" s="12">
        <f t="shared" si="8"/>
        <v>0</v>
      </c>
      <c r="AE46" s="12">
        <v>0</v>
      </c>
      <c r="AF46" s="12">
        <v>0</v>
      </c>
    </row>
    <row r="47" spans="1:32">
      <c r="A47" s="13" t="s">
        <v>49</v>
      </c>
      <c r="B47" s="14" t="s">
        <v>51</v>
      </c>
      <c r="C47" s="12">
        <v>52</v>
      </c>
      <c r="D47" s="12">
        <v>26</v>
      </c>
      <c r="E47" s="12">
        <v>26</v>
      </c>
      <c r="F47" s="12">
        <f t="shared" si="0"/>
        <v>25</v>
      </c>
      <c r="G47" s="12">
        <v>14</v>
      </c>
      <c r="H47" s="12">
        <v>11</v>
      </c>
      <c r="I47" s="12">
        <f t="shared" si="1"/>
        <v>25</v>
      </c>
      <c r="J47" s="12">
        <v>11</v>
      </c>
      <c r="K47" s="12">
        <v>14</v>
      </c>
      <c r="L47" s="12">
        <f t="shared" si="2"/>
        <v>2</v>
      </c>
      <c r="M47" s="12">
        <v>1</v>
      </c>
      <c r="N47" s="12">
        <v>1</v>
      </c>
      <c r="O47" s="12">
        <f t="shared" si="3"/>
        <v>0</v>
      </c>
      <c r="P47" s="12">
        <v>0</v>
      </c>
      <c r="Q47" s="12">
        <v>0</v>
      </c>
      <c r="R47" s="12">
        <f t="shared" si="4"/>
        <v>0</v>
      </c>
      <c r="S47" s="12">
        <v>0</v>
      </c>
      <c r="T47" s="12">
        <v>0</v>
      </c>
      <c r="U47" s="12">
        <f t="shared" si="5"/>
        <v>0</v>
      </c>
      <c r="V47" s="12">
        <v>0</v>
      </c>
      <c r="W47" s="12">
        <v>0</v>
      </c>
      <c r="X47" s="12">
        <f t="shared" si="6"/>
        <v>0</v>
      </c>
      <c r="Y47" s="12">
        <v>0</v>
      </c>
      <c r="Z47" s="12">
        <v>0</v>
      </c>
      <c r="AA47" s="12">
        <f t="shared" si="7"/>
        <v>0</v>
      </c>
      <c r="AB47" s="12">
        <v>0</v>
      </c>
      <c r="AC47" s="12">
        <v>0</v>
      </c>
      <c r="AD47" s="12">
        <f t="shared" si="8"/>
        <v>0</v>
      </c>
      <c r="AE47" s="12">
        <v>0</v>
      </c>
      <c r="AF47" s="12">
        <v>0</v>
      </c>
    </row>
    <row r="48" spans="1:32">
      <c r="A48" s="13" t="s">
        <v>49</v>
      </c>
      <c r="B48" s="14" t="s">
        <v>52</v>
      </c>
      <c r="C48" s="12">
        <v>40</v>
      </c>
      <c r="D48" s="12">
        <v>24</v>
      </c>
      <c r="E48" s="12">
        <v>16</v>
      </c>
      <c r="F48" s="12">
        <f t="shared" si="0"/>
        <v>22</v>
      </c>
      <c r="G48" s="12">
        <v>13</v>
      </c>
      <c r="H48" s="12">
        <v>9</v>
      </c>
      <c r="I48" s="12">
        <f t="shared" si="1"/>
        <v>12</v>
      </c>
      <c r="J48" s="12">
        <v>8</v>
      </c>
      <c r="K48" s="12">
        <v>4</v>
      </c>
      <c r="L48" s="12">
        <f t="shared" si="2"/>
        <v>4</v>
      </c>
      <c r="M48" s="12">
        <v>2</v>
      </c>
      <c r="N48" s="12">
        <v>2</v>
      </c>
      <c r="O48" s="12">
        <f t="shared" si="3"/>
        <v>2</v>
      </c>
      <c r="P48" s="12">
        <v>1</v>
      </c>
      <c r="Q48" s="12">
        <v>1</v>
      </c>
      <c r="R48" s="12">
        <f t="shared" si="4"/>
        <v>0</v>
      </c>
      <c r="S48" s="12">
        <v>0</v>
      </c>
      <c r="T48" s="12">
        <v>0</v>
      </c>
      <c r="U48" s="12">
        <f t="shared" si="5"/>
        <v>0</v>
      </c>
      <c r="V48" s="12">
        <v>0</v>
      </c>
      <c r="W48" s="12">
        <v>0</v>
      </c>
      <c r="X48" s="12">
        <f t="shared" si="6"/>
        <v>0</v>
      </c>
      <c r="Y48" s="12">
        <v>0</v>
      </c>
      <c r="Z48" s="12">
        <v>0</v>
      </c>
      <c r="AA48" s="12">
        <f t="shared" si="7"/>
        <v>0</v>
      </c>
      <c r="AB48" s="12">
        <v>0</v>
      </c>
      <c r="AC48" s="12">
        <v>0</v>
      </c>
      <c r="AD48" s="12">
        <f t="shared" si="8"/>
        <v>0</v>
      </c>
      <c r="AE48" s="12">
        <v>0</v>
      </c>
      <c r="AF48" s="12">
        <v>0</v>
      </c>
    </row>
    <row r="49" spans="1:32">
      <c r="A49" s="13" t="s">
        <v>49</v>
      </c>
      <c r="B49" s="14" t="s">
        <v>53</v>
      </c>
      <c r="C49" s="12">
        <v>48</v>
      </c>
      <c r="D49" s="12">
        <v>19</v>
      </c>
      <c r="E49" s="12">
        <v>29</v>
      </c>
      <c r="F49" s="12">
        <f t="shared" si="0"/>
        <v>25</v>
      </c>
      <c r="G49" s="12">
        <v>11</v>
      </c>
      <c r="H49" s="12">
        <v>14</v>
      </c>
      <c r="I49" s="12">
        <f t="shared" si="1"/>
        <v>15</v>
      </c>
      <c r="J49" s="12">
        <v>5</v>
      </c>
      <c r="K49" s="12">
        <v>10</v>
      </c>
      <c r="L49" s="12">
        <f t="shared" si="2"/>
        <v>6</v>
      </c>
      <c r="M49" s="12">
        <v>1</v>
      </c>
      <c r="N49" s="12">
        <v>5</v>
      </c>
      <c r="O49" s="12">
        <f t="shared" si="3"/>
        <v>2</v>
      </c>
      <c r="P49" s="12">
        <v>2</v>
      </c>
      <c r="Q49" s="12">
        <v>0</v>
      </c>
      <c r="R49" s="12">
        <f t="shared" si="4"/>
        <v>0</v>
      </c>
      <c r="S49" s="12">
        <v>0</v>
      </c>
      <c r="T49" s="12">
        <v>0</v>
      </c>
      <c r="U49" s="12">
        <f t="shared" si="5"/>
        <v>0</v>
      </c>
      <c r="V49" s="12">
        <v>0</v>
      </c>
      <c r="W49" s="12">
        <v>0</v>
      </c>
      <c r="X49" s="12">
        <f t="shared" si="6"/>
        <v>0</v>
      </c>
      <c r="Y49" s="12">
        <v>0</v>
      </c>
      <c r="Z49" s="12">
        <v>0</v>
      </c>
      <c r="AA49" s="12">
        <f t="shared" si="7"/>
        <v>0</v>
      </c>
      <c r="AB49" s="12">
        <v>0</v>
      </c>
      <c r="AC49" s="12">
        <v>0</v>
      </c>
      <c r="AD49" s="12">
        <f t="shared" si="8"/>
        <v>0</v>
      </c>
      <c r="AE49" s="12">
        <v>0</v>
      </c>
      <c r="AF49" s="12">
        <v>0</v>
      </c>
    </row>
    <row r="50" spans="1:32">
      <c r="A50" s="13" t="s">
        <v>49</v>
      </c>
      <c r="B50" s="14" t="s">
        <v>54</v>
      </c>
      <c r="C50" s="12">
        <v>32</v>
      </c>
      <c r="D50" s="12">
        <v>15</v>
      </c>
      <c r="E50" s="12">
        <v>17</v>
      </c>
      <c r="F50" s="12">
        <f t="shared" si="0"/>
        <v>10</v>
      </c>
      <c r="G50" s="12">
        <v>4</v>
      </c>
      <c r="H50" s="12">
        <v>6</v>
      </c>
      <c r="I50" s="12">
        <f t="shared" si="1"/>
        <v>14</v>
      </c>
      <c r="J50" s="12">
        <v>6</v>
      </c>
      <c r="K50" s="12">
        <v>8</v>
      </c>
      <c r="L50" s="12">
        <f t="shared" si="2"/>
        <v>4</v>
      </c>
      <c r="M50" s="12">
        <v>2</v>
      </c>
      <c r="N50" s="12">
        <v>2</v>
      </c>
      <c r="O50" s="12">
        <f t="shared" si="3"/>
        <v>4</v>
      </c>
      <c r="P50" s="12">
        <v>3</v>
      </c>
      <c r="Q50" s="12">
        <v>1</v>
      </c>
      <c r="R50" s="12">
        <f t="shared" si="4"/>
        <v>0</v>
      </c>
      <c r="S50" s="12">
        <v>0</v>
      </c>
      <c r="T50" s="12">
        <v>0</v>
      </c>
      <c r="U50" s="12">
        <f t="shared" si="5"/>
        <v>0</v>
      </c>
      <c r="V50" s="12">
        <v>0</v>
      </c>
      <c r="W50" s="12">
        <v>0</v>
      </c>
      <c r="X50" s="12">
        <f t="shared" si="6"/>
        <v>0</v>
      </c>
      <c r="Y50" s="12">
        <v>0</v>
      </c>
      <c r="Z50" s="12">
        <v>0</v>
      </c>
      <c r="AA50" s="12">
        <f t="shared" si="7"/>
        <v>0</v>
      </c>
      <c r="AB50" s="12">
        <v>0</v>
      </c>
      <c r="AC50" s="12">
        <v>0</v>
      </c>
      <c r="AD50" s="12">
        <f t="shared" si="8"/>
        <v>0</v>
      </c>
      <c r="AE50" s="12">
        <v>0</v>
      </c>
      <c r="AF50" s="12">
        <v>0</v>
      </c>
    </row>
    <row r="51" spans="1:32">
      <c r="A51" s="15" t="s">
        <v>49</v>
      </c>
      <c r="B51" s="16" t="s">
        <v>20</v>
      </c>
      <c r="C51" s="17">
        <v>234</v>
      </c>
      <c r="D51" s="17">
        <v>117</v>
      </c>
      <c r="E51" s="17">
        <v>117</v>
      </c>
      <c r="F51" s="17">
        <f>SUM(G51:H51)</f>
        <v>108</v>
      </c>
      <c r="G51" s="17">
        <v>57</v>
      </c>
      <c r="H51" s="17">
        <v>51</v>
      </c>
      <c r="I51" s="17">
        <f>SUM(J51:K51)</f>
        <v>91</v>
      </c>
      <c r="J51" s="17">
        <v>40</v>
      </c>
      <c r="K51" s="17">
        <v>51</v>
      </c>
      <c r="L51" s="17">
        <f>SUM(M51:N51)</f>
        <v>26</v>
      </c>
      <c r="M51" s="17">
        <v>14</v>
      </c>
      <c r="N51" s="17">
        <v>12</v>
      </c>
      <c r="O51" s="17">
        <f>SUM(P51:Q51)</f>
        <v>9</v>
      </c>
      <c r="P51" s="17">
        <v>6</v>
      </c>
      <c r="Q51" s="17">
        <v>3</v>
      </c>
      <c r="R51" s="17">
        <f>SUM(S51:T51)</f>
        <v>0</v>
      </c>
      <c r="S51" s="17">
        <v>0</v>
      </c>
      <c r="T51" s="17">
        <v>0</v>
      </c>
      <c r="U51" s="17">
        <f>SUM(V51:W51)</f>
        <v>0</v>
      </c>
      <c r="V51" s="17">
        <v>0</v>
      </c>
      <c r="W51" s="17">
        <v>0</v>
      </c>
      <c r="X51" s="17">
        <f>SUM(Y51:Z51)</f>
        <v>0</v>
      </c>
      <c r="Y51" s="17">
        <v>0</v>
      </c>
      <c r="Z51" s="17">
        <v>0</v>
      </c>
      <c r="AA51" s="17">
        <f>SUM(AB51:AC51)</f>
        <v>0</v>
      </c>
      <c r="AB51" s="17">
        <v>0</v>
      </c>
      <c r="AC51" s="17">
        <v>0</v>
      </c>
      <c r="AD51" s="17">
        <f>SUM(AE51:AF51)</f>
        <v>0</v>
      </c>
      <c r="AE51" s="17">
        <v>0</v>
      </c>
      <c r="AF51" s="17">
        <v>0</v>
      </c>
    </row>
    <row r="52" spans="1:32">
      <c r="A52" s="13" t="s">
        <v>55</v>
      </c>
      <c r="B52" s="14" t="s">
        <v>56</v>
      </c>
      <c r="C52" s="12">
        <v>147</v>
      </c>
      <c r="D52" s="12">
        <v>107</v>
      </c>
      <c r="E52" s="12">
        <v>40</v>
      </c>
      <c r="F52" s="12">
        <f t="shared" si="0"/>
        <v>55</v>
      </c>
      <c r="G52" s="12">
        <v>35</v>
      </c>
      <c r="H52" s="12">
        <v>20</v>
      </c>
      <c r="I52" s="12">
        <f t="shared" si="1"/>
        <v>54</v>
      </c>
      <c r="J52" s="12">
        <v>40</v>
      </c>
      <c r="K52" s="12">
        <v>14</v>
      </c>
      <c r="L52" s="12">
        <f t="shared" si="2"/>
        <v>28</v>
      </c>
      <c r="M52" s="12">
        <v>23</v>
      </c>
      <c r="N52" s="12">
        <v>5</v>
      </c>
      <c r="O52" s="12">
        <f t="shared" si="3"/>
        <v>10</v>
      </c>
      <c r="P52" s="12">
        <v>9</v>
      </c>
      <c r="Q52" s="12">
        <v>1</v>
      </c>
      <c r="R52" s="12">
        <f t="shared" si="4"/>
        <v>0</v>
      </c>
      <c r="S52" s="12">
        <v>0</v>
      </c>
      <c r="T52" s="12">
        <v>0</v>
      </c>
      <c r="U52" s="12">
        <f t="shared" si="5"/>
        <v>0</v>
      </c>
      <c r="V52" s="12">
        <v>0</v>
      </c>
      <c r="W52" s="12">
        <v>0</v>
      </c>
      <c r="X52" s="12">
        <f t="shared" si="6"/>
        <v>0</v>
      </c>
      <c r="Y52" s="12">
        <v>0</v>
      </c>
      <c r="Z52" s="12">
        <v>0</v>
      </c>
      <c r="AA52" s="12">
        <f t="shared" si="7"/>
        <v>0</v>
      </c>
      <c r="AB52" s="12">
        <v>0</v>
      </c>
      <c r="AC52" s="12">
        <v>0</v>
      </c>
      <c r="AD52" s="12">
        <f t="shared" si="8"/>
        <v>0</v>
      </c>
      <c r="AE52" s="12">
        <v>0</v>
      </c>
      <c r="AF52" s="12">
        <v>0</v>
      </c>
    </row>
    <row r="53" spans="1:32">
      <c r="A53" s="13" t="s">
        <v>55</v>
      </c>
      <c r="B53" s="14" t="s">
        <v>57</v>
      </c>
      <c r="C53" s="12">
        <v>368</v>
      </c>
      <c r="D53" s="12">
        <v>310</v>
      </c>
      <c r="E53" s="12">
        <v>58</v>
      </c>
      <c r="F53" s="12">
        <f t="shared" si="0"/>
        <v>159</v>
      </c>
      <c r="G53" s="12">
        <v>133</v>
      </c>
      <c r="H53" s="12">
        <v>26</v>
      </c>
      <c r="I53" s="12">
        <f t="shared" si="1"/>
        <v>142</v>
      </c>
      <c r="J53" s="12">
        <v>123</v>
      </c>
      <c r="K53" s="12">
        <v>19</v>
      </c>
      <c r="L53" s="12">
        <f t="shared" si="2"/>
        <v>48</v>
      </c>
      <c r="M53" s="12">
        <v>38</v>
      </c>
      <c r="N53" s="12">
        <v>10</v>
      </c>
      <c r="O53" s="12">
        <f t="shared" si="3"/>
        <v>19</v>
      </c>
      <c r="P53" s="12">
        <v>16</v>
      </c>
      <c r="Q53" s="12">
        <v>3</v>
      </c>
      <c r="R53" s="12">
        <f t="shared" si="4"/>
        <v>0</v>
      </c>
      <c r="S53" s="12">
        <v>0</v>
      </c>
      <c r="T53" s="12">
        <v>0</v>
      </c>
      <c r="U53" s="12">
        <f t="shared" si="5"/>
        <v>0</v>
      </c>
      <c r="V53" s="12">
        <v>0</v>
      </c>
      <c r="W53" s="12">
        <v>0</v>
      </c>
      <c r="X53" s="12">
        <f t="shared" si="6"/>
        <v>0</v>
      </c>
      <c r="Y53" s="12">
        <v>0</v>
      </c>
      <c r="Z53" s="12">
        <v>0</v>
      </c>
      <c r="AA53" s="12">
        <f t="shared" si="7"/>
        <v>0</v>
      </c>
      <c r="AB53" s="12">
        <v>0</v>
      </c>
      <c r="AC53" s="12">
        <v>0</v>
      </c>
      <c r="AD53" s="12">
        <f t="shared" si="8"/>
        <v>0</v>
      </c>
      <c r="AE53" s="12">
        <v>0</v>
      </c>
      <c r="AF53" s="12">
        <v>0</v>
      </c>
    </row>
    <row r="54" spans="1:32">
      <c r="A54" s="13" t="s">
        <v>55</v>
      </c>
      <c r="B54" s="14" t="s">
        <v>58</v>
      </c>
      <c r="C54" s="12">
        <v>370</v>
      </c>
      <c r="D54" s="12">
        <v>318</v>
      </c>
      <c r="E54" s="12">
        <v>52</v>
      </c>
      <c r="F54" s="12">
        <f t="shared" si="0"/>
        <v>141</v>
      </c>
      <c r="G54" s="12">
        <v>120</v>
      </c>
      <c r="H54" s="12">
        <v>21</v>
      </c>
      <c r="I54" s="12">
        <f t="shared" si="1"/>
        <v>134</v>
      </c>
      <c r="J54" s="12">
        <v>120</v>
      </c>
      <c r="K54" s="12">
        <v>14</v>
      </c>
      <c r="L54" s="12">
        <f t="shared" si="2"/>
        <v>73</v>
      </c>
      <c r="M54" s="12">
        <v>57</v>
      </c>
      <c r="N54" s="12">
        <v>16</v>
      </c>
      <c r="O54" s="12">
        <f t="shared" si="3"/>
        <v>22</v>
      </c>
      <c r="P54" s="12">
        <v>21</v>
      </c>
      <c r="Q54" s="12">
        <v>1</v>
      </c>
      <c r="R54" s="12">
        <f t="shared" si="4"/>
        <v>0</v>
      </c>
      <c r="S54" s="12">
        <v>0</v>
      </c>
      <c r="T54" s="12">
        <v>0</v>
      </c>
      <c r="U54" s="12">
        <f t="shared" si="5"/>
        <v>0</v>
      </c>
      <c r="V54" s="12">
        <v>0</v>
      </c>
      <c r="W54" s="12">
        <v>0</v>
      </c>
      <c r="X54" s="12">
        <f t="shared" si="6"/>
        <v>0</v>
      </c>
      <c r="Y54" s="12">
        <v>0</v>
      </c>
      <c r="Z54" s="12">
        <v>0</v>
      </c>
      <c r="AA54" s="12">
        <f t="shared" si="7"/>
        <v>0</v>
      </c>
      <c r="AB54" s="12">
        <v>0</v>
      </c>
      <c r="AC54" s="12">
        <v>0</v>
      </c>
      <c r="AD54" s="12">
        <f t="shared" si="8"/>
        <v>0</v>
      </c>
      <c r="AE54" s="12">
        <v>0</v>
      </c>
      <c r="AF54" s="12">
        <v>0</v>
      </c>
    </row>
    <row r="55" spans="1:32">
      <c r="A55" s="13" t="s">
        <v>55</v>
      </c>
      <c r="B55" s="14" t="s">
        <v>59</v>
      </c>
      <c r="C55" s="12">
        <v>187</v>
      </c>
      <c r="D55" s="12">
        <v>164</v>
      </c>
      <c r="E55" s="12">
        <v>23</v>
      </c>
      <c r="F55" s="12">
        <f t="shared" si="0"/>
        <v>76</v>
      </c>
      <c r="G55" s="12">
        <v>66</v>
      </c>
      <c r="H55" s="12">
        <v>10</v>
      </c>
      <c r="I55" s="12">
        <f t="shared" si="1"/>
        <v>71</v>
      </c>
      <c r="J55" s="12">
        <v>63</v>
      </c>
      <c r="K55" s="12">
        <v>8</v>
      </c>
      <c r="L55" s="12">
        <f t="shared" si="2"/>
        <v>35</v>
      </c>
      <c r="M55" s="12">
        <v>30</v>
      </c>
      <c r="N55" s="12">
        <v>5</v>
      </c>
      <c r="O55" s="12">
        <f t="shared" si="3"/>
        <v>5</v>
      </c>
      <c r="P55" s="12">
        <v>5</v>
      </c>
      <c r="Q55" s="12">
        <v>0</v>
      </c>
      <c r="R55" s="12">
        <f t="shared" si="4"/>
        <v>0</v>
      </c>
      <c r="S55" s="12">
        <v>0</v>
      </c>
      <c r="T55" s="12">
        <v>0</v>
      </c>
      <c r="U55" s="12">
        <f t="shared" si="5"/>
        <v>0</v>
      </c>
      <c r="V55" s="12">
        <v>0</v>
      </c>
      <c r="W55" s="12">
        <v>0</v>
      </c>
      <c r="X55" s="12">
        <f t="shared" si="6"/>
        <v>0</v>
      </c>
      <c r="Y55" s="12">
        <v>0</v>
      </c>
      <c r="Z55" s="12">
        <v>0</v>
      </c>
      <c r="AA55" s="12">
        <f t="shared" si="7"/>
        <v>0</v>
      </c>
      <c r="AB55" s="12">
        <v>0</v>
      </c>
      <c r="AC55" s="12">
        <v>0</v>
      </c>
      <c r="AD55" s="12">
        <f t="shared" si="8"/>
        <v>0</v>
      </c>
      <c r="AE55" s="12">
        <v>0</v>
      </c>
      <c r="AF55" s="12">
        <v>0</v>
      </c>
    </row>
    <row r="56" spans="1:32">
      <c r="A56" s="13" t="s">
        <v>55</v>
      </c>
      <c r="B56" s="14" t="s">
        <v>60</v>
      </c>
      <c r="C56" s="12">
        <v>11</v>
      </c>
      <c r="D56" s="12">
        <v>10</v>
      </c>
      <c r="E56" s="12">
        <v>1</v>
      </c>
      <c r="F56" s="12">
        <f t="shared" si="0"/>
        <v>11</v>
      </c>
      <c r="G56" s="12">
        <v>10</v>
      </c>
      <c r="H56" s="12">
        <v>1</v>
      </c>
      <c r="I56" s="12">
        <f t="shared" si="1"/>
        <v>0</v>
      </c>
      <c r="J56" s="12">
        <v>0</v>
      </c>
      <c r="K56" s="12">
        <v>0</v>
      </c>
      <c r="L56" s="12">
        <f t="shared" si="2"/>
        <v>0</v>
      </c>
      <c r="M56" s="12">
        <v>0</v>
      </c>
      <c r="N56" s="12">
        <v>0</v>
      </c>
      <c r="O56" s="12">
        <f t="shared" si="3"/>
        <v>0</v>
      </c>
      <c r="P56" s="12">
        <v>0</v>
      </c>
      <c r="Q56" s="12">
        <v>0</v>
      </c>
      <c r="R56" s="12">
        <f t="shared" si="4"/>
        <v>0</v>
      </c>
      <c r="S56" s="12">
        <v>0</v>
      </c>
      <c r="T56" s="12">
        <v>0</v>
      </c>
      <c r="U56" s="12">
        <f t="shared" si="5"/>
        <v>0</v>
      </c>
      <c r="V56" s="12">
        <v>0</v>
      </c>
      <c r="W56" s="12">
        <v>0</v>
      </c>
      <c r="X56" s="12">
        <f t="shared" si="6"/>
        <v>0</v>
      </c>
      <c r="Y56" s="12">
        <v>0</v>
      </c>
      <c r="Z56" s="12">
        <v>0</v>
      </c>
      <c r="AA56" s="12">
        <f t="shared" si="7"/>
        <v>0</v>
      </c>
      <c r="AB56" s="12">
        <v>0</v>
      </c>
      <c r="AC56" s="12">
        <v>0</v>
      </c>
      <c r="AD56" s="12">
        <f t="shared" si="8"/>
        <v>0</v>
      </c>
      <c r="AE56" s="12">
        <v>0</v>
      </c>
      <c r="AF56" s="12">
        <v>0</v>
      </c>
    </row>
    <row r="57" spans="1:32">
      <c r="A57" s="13" t="s">
        <v>55</v>
      </c>
      <c r="B57" s="14" t="s">
        <v>61</v>
      </c>
      <c r="C57" s="12">
        <v>122</v>
      </c>
      <c r="D57" s="12">
        <v>99</v>
      </c>
      <c r="E57" s="12">
        <v>23</v>
      </c>
      <c r="F57" s="12">
        <f t="shared" si="0"/>
        <v>46</v>
      </c>
      <c r="G57" s="12">
        <v>37</v>
      </c>
      <c r="H57" s="12">
        <v>9</v>
      </c>
      <c r="I57" s="12">
        <f t="shared" si="1"/>
        <v>46</v>
      </c>
      <c r="J57" s="12">
        <v>35</v>
      </c>
      <c r="K57" s="12">
        <v>11</v>
      </c>
      <c r="L57" s="12">
        <f t="shared" si="2"/>
        <v>28</v>
      </c>
      <c r="M57" s="12">
        <v>25</v>
      </c>
      <c r="N57" s="12">
        <v>3</v>
      </c>
      <c r="O57" s="12">
        <f t="shared" si="3"/>
        <v>2</v>
      </c>
      <c r="P57" s="12">
        <v>2</v>
      </c>
      <c r="Q57" s="12">
        <v>0</v>
      </c>
      <c r="R57" s="12">
        <f t="shared" si="4"/>
        <v>0</v>
      </c>
      <c r="S57" s="12">
        <v>0</v>
      </c>
      <c r="T57" s="12">
        <v>0</v>
      </c>
      <c r="U57" s="12">
        <f t="shared" si="5"/>
        <v>0</v>
      </c>
      <c r="V57" s="12">
        <v>0</v>
      </c>
      <c r="W57" s="12">
        <v>0</v>
      </c>
      <c r="X57" s="12">
        <f t="shared" si="6"/>
        <v>0</v>
      </c>
      <c r="Y57" s="12">
        <v>0</v>
      </c>
      <c r="Z57" s="12">
        <v>0</v>
      </c>
      <c r="AA57" s="12">
        <f t="shared" si="7"/>
        <v>0</v>
      </c>
      <c r="AB57" s="12">
        <v>0</v>
      </c>
      <c r="AC57" s="12">
        <v>0</v>
      </c>
      <c r="AD57" s="12">
        <f t="shared" si="8"/>
        <v>0</v>
      </c>
      <c r="AE57" s="12">
        <v>0</v>
      </c>
      <c r="AF57" s="12">
        <v>0</v>
      </c>
    </row>
    <row r="58" spans="1:32">
      <c r="A58" s="13" t="s">
        <v>55</v>
      </c>
      <c r="B58" s="14" t="s">
        <v>62</v>
      </c>
      <c r="C58" s="12">
        <v>133</v>
      </c>
      <c r="D58" s="12">
        <v>91</v>
      </c>
      <c r="E58" s="12">
        <v>42</v>
      </c>
      <c r="F58" s="12">
        <f t="shared" si="0"/>
        <v>65</v>
      </c>
      <c r="G58" s="12">
        <v>43</v>
      </c>
      <c r="H58" s="12">
        <v>22</v>
      </c>
      <c r="I58" s="12">
        <f t="shared" si="1"/>
        <v>52</v>
      </c>
      <c r="J58" s="12">
        <v>37</v>
      </c>
      <c r="K58" s="12">
        <v>15</v>
      </c>
      <c r="L58" s="12">
        <f t="shared" si="2"/>
        <v>10</v>
      </c>
      <c r="M58" s="12">
        <v>6</v>
      </c>
      <c r="N58" s="12">
        <v>4</v>
      </c>
      <c r="O58" s="12">
        <f t="shared" si="3"/>
        <v>6</v>
      </c>
      <c r="P58" s="12">
        <v>5</v>
      </c>
      <c r="Q58" s="12">
        <v>1</v>
      </c>
      <c r="R58" s="12">
        <f t="shared" si="4"/>
        <v>0</v>
      </c>
      <c r="S58" s="12">
        <v>0</v>
      </c>
      <c r="T58" s="12">
        <v>0</v>
      </c>
      <c r="U58" s="12">
        <f t="shared" si="5"/>
        <v>0</v>
      </c>
      <c r="V58" s="12">
        <v>0</v>
      </c>
      <c r="W58" s="12">
        <v>0</v>
      </c>
      <c r="X58" s="12">
        <f t="shared" si="6"/>
        <v>0</v>
      </c>
      <c r="Y58" s="12">
        <v>0</v>
      </c>
      <c r="Z58" s="12">
        <v>0</v>
      </c>
      <c r="AA58" s="12">
        <f t="shared" si="7"/>
        <v>0</v>
      </c>
      <c r="AB58" s="12">
        <v>0</v>
      </c>
      <c r="AC58" s="12">
        <v>0</v>
      </c>
      <c r="AD58" s="12">
        <f t="shared" si="8"/>
        <v>0</v>
      </c>
      <c r="AE58" s="12">
        <v>0</v>
      </c>
      <c r="AF58" s="12">
        <v>0</v>
      </c>
    </row>
    <row r="59" spans="1:32">
      <c r="A59" s="15" t="s">
        <v>55</v>
      </c>
      <c r="B59" s="16" t="s">
        <v>20</v>
      </c>
      <c r="C59" s="17">
        <v>1338</v>
      </c>
      <c r="D59" s="17">
        <v>1099</v>
      </c>
      <c r="E59" s="17">
        <v>239</v>
      </c>
      <c r="F59" s="17">
        <f>SUM(G59:H59)</f>
        <v>553</v>
      </c>
      <c r="G59" s="17">
        <v>444</v>
      </c>
      <c r="H59" s="17">
        <v>109</v>
      </c>
      <c r="I59" s="17">
        <f>SUM(J59:K59)</f>
        <v>499</v>
      </c>
      <c r="J59" s="17">
        <v>418</v>
      </c>
      <c r="K59" s="17">
        <v>81</v>
      </c>
      <c r="L59" s="17">
        <f>SUM(M59:N59)</f>
        <v>222</v>
      </c>
      <c r="M59" s="17">
        <v>179</v>
      </c>
      <c r="N59" s="17">
        <v>43</v>
      </c>
      <c r="O59" s="17">
        <f>SUM(P59:Q59)</f>
        <v>64</v>
      </c>
      <c r="P59" s="17">
        <v>58</v>
      </c>
      <c r="Q59" s="17">
        <v>6</v>
      </c>
      <c r="R59" s="17">
        <f>SUM(S59:T59)</f>
        <v>0</v>
      </c>
      <c r="S59" s="17">
        <v>0</v>
      </c>
      <c r="T59" s="17">
        <v>0</v>
      </c>
      <c r="U59" s="17">
        <f>SUM(V59:W59)</f>
        <v>0</v>
      </c>
      <c r="V59" s="17">
        <v>0</v>
      </c>
      <c r="W59" s="17">
        <v>0</v>
      </c>
      <c r="X59" s="17">
        <f>SUM(Y59:Z59)</f>
        <v>0</v>
      </c>
      <c r="Y59" s="17">
        <v>0</v>
      </c>
      <c r="Z59" s="17">
        <v>0</v>
      </c>
      <c r="AA59" s="17">
        <f>SUM(AB59:AC59)</f>
        <v>0</v>
      </c>
      <c r="AB59" s="17">
        <v>0</v>
      </c>
      <c r="AC59" s="17">
        <v>0</v>
      </c>
      <c r="AD59" s="17">
        <f>SUM(AE59:AF59)</f>
        <v>0</v>
      </c>
      <c r="AE59" s="17">
        <v>0</v>
      </c>
      <c r="AF59" s="17">
        <v>0</v>
      </c>
    </row>
    <row r="60" spans="1:32">
      <c r="A60" s="13" t="s">
        <v>63</v>
      </c>
      <c r="B60" s="14" t="s">
        <v>64</v>
      </c>
      <c r="C60" s="12">
        <v>50</v>
      </c>
      <c r="D60" s="12">
        <v>28</v>
      </c>
      <c r="E60" s="12">
        <v>22</v>
      </c>
      <c r="F60" s="12">
        <f t="shared" si="0"/>
        <v>21</v>
      </c>
      <c r="G60" s="12">
        <v>13</v>
      </c>
      <c r="H60" s="12">
        <v>8</v>
      </c>
      <c r="I60" s="12">
        <f t="shared" si="1"/>
        <v>24</v>
      </c>
      <c r="J60" s="12">
        <v>11</v>
      </c>
      <c r="K60" s="12">
        <v>13</v>
      </c>
      <c r="L60" s="12">
        <f t="shared" si="2"/>
        <v>4</v>
      </c>
      <c r="M60" s="12">
        <v>3</v>
      </c>
      <c r="N60" s="12">
        <v>1</v>
      </c>
      <c r="O60" s="12">
        <f t="shared" si="3"/>
        <v>1</v>
      </c>
      <c r="P60" s="12">
        <v>1</v>
      </c>
      <c r="Q60" s="12">
        <v>0</v>
      </c>
      <c r="R60" s="12">
        <f t="shared" si="4"/>
        <v>0</v>
      </c>
      <c r="S60" s="12">
        <v>0</v>
      </c>
      <c r="T60" s="12">
        <v>0</v>
      </c>
      <c r="U60" s="12">
        <f t="shared" si="5"/>
        <v>0</v>
      </c>
      <c r="V60" s="12">
        <v>0</v>
      </c>
      <c r="W60" s="12">
        <v>0</v>
      </c>
      <c r="X60" s="12">
        <f t="shared" si="6"/>
        <v>0</v>
      </c>
      <c r="Y60" s="12">
        <v>0</v>
      </c>
      <c r="Z60" s="12">
        <v>0</v>
      </c>
      <c r="AA60" s="12">
        <f t="shared" si="7"/>
        <v>0</v>
      </c>
      <c r="AB60" s="12">
        <v>0</v>
      </c>
      <c r="AC60" s="12">
        <v>0</v>
      </c>
      <c r="AD60" s="12">
        <f t="shared" si="8"/>
        <v>0</v>
      </c>
      <c r="AE60" s="12">
        <v>0</v>
      </c>
      <c r="AF60" s="12">
        <v>0</v>
      </c>
    </row>
    <row r="61" spans="1:32">
      <c r="A61" s="13" t="s">
        <v>63</v>
      </c>
      <c r="B61" s="14" t="s">
        <v>65</v>
      </c>
      <c r="C61" s="12">
        <v>53</v>
      </c>
      <c r="D61" s="12">
        <v>18</v>
      </c>
      <c r="E61" s="12">
        <v>35</v>
      </c>
      <c r="F61" s="12">
        <f t="shared" si="0"/>
        <v>26</v>
      </c>
      <c r="G61" s="12">
        <v>11</v>
      </c>
      <c r="H61" s="12">
        <v>15</v>
      </c>
      <c r="I61" s="12">
        <f t="shared" si="1"/>
        <v>26</v>
      </c>
      <c r="J61" s="12">
        <v>7</v>
      </c>
      <c r="K61" s="12">
        <v>19</v>
      </c>
      <c r="L61" s="12">
        <f t="shared" si="2"/>
        <v>1</v>
      </c>
      <c r="M61" s="12">
        <v>0</v>
      </c>
      <c r="N61" s="12">
        <v>1</v>
      </c>
      <c r="O61" s="12">
        <f t="shared" si="3"/>
        <v>0</v>
      </c>
      <c r="P61" s="12">
        <v>0</v>
      </c>
      <c r="Q61" s="12">
        <v>0</v>
      </c>
      <c r="R61" s="12">
        <f t="shared" si="4"/>
        <v>0</v>
      </c>
      <c r="S61" s="12">
        <v>0</v>
      </c>
      <c r="T61" s="12">
        <v>0</v>
      </c>
      <c r="U61" s="12">
        <f t="shared" si="5"/>
        <v>0</v>
      </c>
      <c r="V61" s="12">
        <v>0</v>
      </c>
      <c r="W61" s="12">
        <v>0</v>
      </c>
      <c r="X61" s="12">
        <f t="shared" si="6"/>
        <v>0</v>
      </c>
      <c r="Y61" s="12">
        <v>0</v>
      </c>
      <c r="Z61" s="12">
        <v>0</v>
      </c>
      <c r="AA61" s="12">
        <f t="shared" si="7"/>
        <v>0</v>
      </c>
      <c r="AB61" s="12">
        <v>0</v>
      </c>
      <c r="AC61" s="12">
        <v>0</v>
      </c>
      <c r="AD61" s="12">
        <f t="shared" si="8"/>
        <v>0</v>
      </c>
      <c r="AE61" s="12">
        <v>0</v>
      </c>
      <c r="AF61" s="12">
        <v>0</v>
      </c>
    </row>
    <row r="62" spans="1:32">
      <c r="A62" s="13" t="s">
        <v>63</v>
      </c>
      <c r="B62" s="14" t="s">
        <v>66</v>
      </c>
      <c r="C62" s="12">
        <v>54</v>
      </c>
      <c r="D62" s="12">
        <v>21</v>
      </c>
      <c r="E62" s="12">
        <v>33</v>
      </c>
      <c r="F62" s="12">
        <f t="shared" si="0"/>
        <v>22</v>
      </c>
      <c r="G62" s="12">
        <v>6</v>
      </c>
      <c r="H62" s="12">
        <v>16</v>
      </c>
      <c r="I62" s="12">
        <f t="shared" si="1"/>
        <v>22</v>
      </c>
      <c r="J62" s="12">
        <v>10</v>
      </c>
      <c r="K62" s="12">
        <v>12</v>
      </c>
      <c r="L62" s="12">
        <f t="shared" si="2"/>
        <v>6</v>
      </c>
      <c r="M62" s="12">
        <v>2</v>
      </c>
      <c r="N62" s="12">
        <v>4</v>
      </c>
      <c r="O62" s="12">
        <f t="shared" si="3"/>
        <v>4</v>
      </c>
      <c r="P62" s="12">
        <v>3</v>
      </c>
      <c r="Q62" s="12">
        <v>1</v>
      </c>
      <c r="R62" s="12">
        <f t="shared" si="4"/>
        <v>0</v>
      </c>
      <c r="S62" s="12">
        <v>0</v>
      </c>
      <c r="T62" s="12">
        <v>0</v>
      </c>
      <c r="U62" s="12">
        <f t="shared" si="5"/>
        <v>0</v>
      </c>
      <c r="V62" s="12">
        <v>0</v>
      </c>
      <c r="W62" s="12">
        <v>0</v>
      </c>
      <c r="X62" s="12">
        <f t="shared" si="6"/>
        <v>0</v>
      </c>
      <c r="Y62" s="12">
        <v>0</v>
      </c>
      <c r="Z62" s="12">
        <v>0</v>
      </c>
      <c r="AA62" s="12">
        <f t="shared" si="7"/>
        <v>0</v>
      </c>
      <c r="AB62" s="12">
        <v>0</v>
      </c>
      <c r="AC62" s="12">
        <v>0</v>
      </c>
      <c r="AD62" s="12">
        <f t="shared" si="8"/>
        <v>0</v>
      </c>
      <c r="AE62" s="12">
        <v>0</v>
      </c>
      <c r="AF62" s="12">
        <v>0</v>
      </c>
    </row>
    <row r="63" spans="1:32">
      <c r="A63" s="13" t="s">
        <v>63</v>
      </c>
      <c r="B63" s="14" t="s">
        <v>67</v>
      </c>
      <c r="C63" s="12">
        <v>106</v>
      </c>
      <c r="D63" s="12">
        <v>49</v>
      </c>
      <c r="E63" s="12">
        <v>57</v>
      </c>
      <c r="F63" s="12">
        <f t="shared" si="0"/>
        <v>25</v>
      </c>
      <c r="G63" s="12">
        <v>11</v>
      </c>
      <c r="H63" s="12">
        <v>14</v>
      </c>
      <c r="I63" s="12">
        <f t="shared" si="1"/>
        <v>29</v>
      </c>
      <c r="J63" s="12">
        <v>10</v>
      </c>
      <c r="K63" s="12">
        <v>19</v>
      </c>
      <c r="L63" s="12">
        <f t="shared" si="2"/>
        <v>27</v>
      </c>
      <c r="M63" s="12">
        <v>14</v>
      </c>
      <c r="N63" s="12">
        <v>13</v>
      </c>
      <c r="O63" s="12">
        <f t="shared" si="3"/>
        <v>25</v>
      </c>
      <c r="P63" s="12">
        <v>14</v>
      </c>
      <c r="Q63" s="12">
        <v>11</v>
      </c>
      <c r="R63" s="12">
        <f t="shared" si="4"/>
        <v>0</v>
      </c>
      <c r="S63" s="12">
        <v>0</v>
      </c>
      <c r="T63" s="12">
        <v>0</v>
      </c>
      <c r="U63" s="12">
        <f t="shared" si="5"/>
        <v>0</v>
      </c>
      <c r="V63" s="12">
        <v>0</v>
      </c>
      <c r="W63" s="12">
        <v>0</v>
      </c>
      <c r="X63" s="12">
        <f t="shared" si="6"/>
        <v>0</v>
      </c>
      <c r="Y63" s="12">
        <v>0</v>
      </c>
      <c r="Z63" s="12">
        <v>0</v>
      </c>
      <c r="AA63" s="12">
        <f t="shared" si="7"/>
        <v>0</v>
      </c>
      <c r="AB63" s="12">
        <v>0</v>
      </c>
      <c r="AC63" s="12">
        <v>0</v>
      </c>
      <c r="AD63" s="12">
        <f t="shared" si="8"/>
        <v>0</v>
      </c>
      <c r="AE63" s="12">
        <v>0</v>
      </c>
      <c r="AF63" s="12">
        <v>0</v>
      </c>
    </row>
    <row r="64" spans="1:32">
      <c r="A64" s="13" t="s">
        <v>63</v>
      </c>
      <c r="B64" s="14" t="s">
        <v>68</v>
      </c>
      <c r="C64" s="12">
        <v>45</v>
      </c>
      <c r="D64" s="12">
        <v>27</v>
      </c>
      <c r="E64" s="12">
        <v>18</v>
      </c>
      <c r="F64" s="12">
        <f t="shared" si="0"/>
        <v>19</v>
      </c>
      <c r="G64" s="12">
        <v>14</v>
      </c>
      <c r="H64" s="12">
        <v>5</v>
      </c>
      <c r="I64" s="12">
        <f t="shared" si="1"/>
        <v>23</v>
      </c>
      <c r="J64" s="12">
        <v>12</v>
      </c>
      <c r="K64" s="12">
        <v>11</v>
      </c>
      <c r="L64" s="12">
        <f t="shared" si="2"/>
        <v>2</v>
      </c>
      <c r="M64" s="12">
        <v>1</v>
      </c>
      <c r="N64" s="12">
        <v>1</v>
      </c>
      <c r="O64" s="12">
        <f t="shared" si="3"/>
        <v>1</v>
      </c>
      <c r="P64" s="12">
        <v>0</v>
      </c>
      <c r="Q64" s="12">
        <v>1</v>
      </c>
      <c r="R64" s="12">
        <f t="shared" si="4"/>
        <v>0</v>
      </c>
      <c r="S64" s="12">
        <v>0</v>
      </c>
      <c r="T64" s="12">
        <v>0</v>
      </c>
      <c r="U64" s="12">
        <f t="shared" si="5"/>
        <v>0</v>
      </c>
      <c r="V64" s="12">
        <v>0</v>
      </c>
      <c r="W64" s="12">
        <v>0</v>
      </c>
      <c r="X64" s="12">
        <f t="shared" si="6"/>
        <v>0</v>
      </c>
      <c r="Y64" s="12">
        <v>0</v>
      </c>
      <c r="Z64" s="12">
        <v>0</v>
      </c>
      <c r="AA64" s="12">
        <f t="shared" si="7"/>
        <v>0</v>
      </c>
      <c r="AB64" s="12">
        <v>0</v>
      </c>
      <c r="AC64" s="12">
        <v>0</v>
      </c>
      <c r="AD64" s="12">
        <f t="shared" si="8"/>
        <v>0</v>
      </c>
      <c r="AE64" s="12">
        <v>0</v>
      </c>
      <c r="AF64" s="12">
        <v>0</v>
      </c>
    </row>
    <row r="65" spans="1:32">
      <c r="A65" s="13" t="s">
        <v>63</v>
      </c>
      <c r="B65" s="14" t="s">
        <v>69</v>
      </c>
      <c r="C65" s="12">
        <v>64</v>
      </c>
      <c r="D65" s="12">
        <v>28</v>
      </c>
      <c r="E65" s="12">
        <v>36</v>
      </c>
      <c r="F65" s="12">
        <f t="shared" si="0"/>
        <v>27</v>
      </c>
      <c r="G65" s="12">
        <v>15</v>
      </c>
      <c r="H65" s="12">
        <v>12</v>
      </c>
      <c r="I65" s="12">
        <f t="shared" si="1"/>
        <v>26</v>
      </c>
      <c r="J65" s="12">
        <v>8</v>
      </c>
      <c r="K65" s="12">
        <v>18</v>
      </c>
      <c r="L65" s="12">
        <f t="shared" si="2"/>
        <v>8</v>
      </c>
      <c r="M65" s="12">
        <v>4</v>
      </c>
      <c r="N65" s="12">
        <v>4</v>
      </c>
      <c r="O65" s="12">
        <f t="shared" si="3"/>
        <v>3</v>
      </c>
      <c r="P65" s="12">
        <v>1</v>
      </c>
      <c r="Q65" s="12">
        <v>2</v>
      </c>
      <c r="R65" s="12">
        <f t="shared" si="4"/>
        <v>0</v>
      </c>
      <c r="S65" s="12">
        <v>0</v>
      </c>
      <c r="T65" s="12">
        <v>0</v>
      </c>
      <c r="U65" s="12">
        <f t="shared" si="5"/>
        <v>0</v>
      </c>
      <c r="V65" s="12">
        <v>0</v>
      </c>
      <c r="W65" s="12">
        <v>0</v>
      </c>
      <c r="X65" s="12">
        <f t="shared" si="6"/>
        <v>0</v>
      </c>
      <c r="Y65" s="12">
        <v>0</v>
      </c>
      <c r="Z65" s="12">
        <v>0</v>
      </c>
      <c r="AA65" s="12">
        <f t="shared" si="7"/>
        <v>0</v>
      </c>
      <c r="AB65" s="12">
        <v>0</v>
      </c>
      <c r="AC65" s="12">
        <v>0</v>
      </c>
      <c r="AD65" s="12">
        <f t="shared" si="8"/>
        <v>0</v>
      </c>
      <c r="AE65" s="12">
        <v>0</v>
      </c>
      <c r="AF65" s="12">
        <v>0</v>
      </c>
    </row>
    <row r="66" spans="1:32">
      <c r="A66" s="15" t="s">
        <v>63</v>
      </c>
      <c r="B66" s="16" t="s">
        <v>20</v>
      </c>
      <c r="C66" s="17">
        <v>372</v>
      </c>
      <c r="D66" s="17">
        <v>171</v>
      </c>
      <c r="E66" s="17">
        <v>201</v>
      </c>
      <c r="F66" s="17">
        <f>SUM(G66:H66)</f>
        <v>140</v>
      </c>
      <c r="G66" s="17">
        <v>70</v>
      </c>
      <c r="H66" s="17">
        <v>70</v>
      </c>
      <c r="I66" s="17">
        <f>SUM(J66:K66)</f>
        <v>150</v>
      </c>
      <c r="J66" s="17">
        <v>58</v>
      </c>
      <c r="K66" s="17">
        <v>92</v>
      </c>
      <c r="L66" s="17">
        <f>SUM(M66:N66)</f>
        <v>48</v>
      </c>
      <c r="M66" s="17">
        <v>24</v>
      </c>
      <c r="N66" s="17">
        <v>24</v>
      </c>
      <c r="O66" s="17">
        <f>SUM(P66:Q66)</f>
        <v>34</v>
      </c>
      <c r="P66" s="17">
        <v>19</v>
      </c>
      <c r="Q66" s="17">
        <v>15</v>
      </c>
      <c r="R66" s="17">
        <f>SUM(S66:T66)</f>
        <v>0</v>
      </c>
      <c r="S66" s="17">
        <v>0</v>
      </c>
      <c r="T66" s="17">
        <v>0</v>
      </c>
      <c r="U66" s="17">
        <f>SUM(V66:W66)</f>
        <v>0</v>
      </c>
      <c r="V66" s="17">
        <v>0</v>
      </c>
      <c r="W66" s="17">
        <v>0</v>
      </c>
      <c r="X66" s="17">
        <f>SUM(Y66:Z66)</f>
        <v>0</v>
      </c>
      <c r="Y66" s="17">
        <v>0</v>
      </c>
      <c r="Z66" s="17">
        <v>0</v>
      </c>
      <c r="AA66" s="17">
        <f>SUM(AB66:AC66)</f>
        <v>0</v>
      </c>
      <c r="AB66" s="17">
        <v>0</v>
      </c>
      <c r="AC66" s="17">
        <v>0</v>
      </c>
      <c r="AD66" s="17">
        <f>SUM(AE66:AF66)</f>
        <v>0</v>
      </c>
      <c r="AE66" s="17">
        <v>0</v>
      </c>
      <c r="AF66" s="17">
        <v>0</v>
      </c>
    </row>
    <row r="67" spans="1:32">
      <c r="A67" s="13" t="s">
        <v>70</v>
      </c>
      <c r="B67" s="14" t="s">
        <v>71</v>
      </c>
      <c r="C67" s="12">
        <v>13</v>
      </c>
      <c r="D67" s="12">
        <v>6</v>
      </c>
      <c r="E67" s="12">
        <v>7</v>
      </c>
      <c r="F67" s="12">
        <f t="shared" si="0"/>
        <v>0</v>
      </c>
      <c r="G67" s="12">
        <v>0</v>
      </c>
      <c r="H67" s="12">
        <v>0</v>
      </c>
      <c r="I67" s="12">
        <f t="shared" si="1"/>
        <v>1</v>
      </c>
      <c r="J67" s="12">
        <v>1</v>
      </c>
      <c r="K67" s="12">
        <v>0</v>
      </c>
      <c r="L67" s="12">
        <f t="shared" si="2"/>
        <v>2</v>
      </c>
      <c r="M67" s="12">
        <v>0</v>
      </c>
      <c r="N67" s="12">
        <v>2</v>
      </c>
      <c r="O67" s="12">
        <f t="shared" si="3"/>
        <v>10</v>
      </c>
      <c r="P67" s="12">
        <v>5</v>
      </c>
      <c r="Q67" s="12">
        <v>5</v>
      </c>
      <c r="R67" s="12">
        <f t="shared" si="4"/>
        <v>0</v>
      </c>
      <c r="S67" s="12">
        <v>0</v>
      </c>
      <c r="T67" s="12">
        <v>0</v>
      </c>
      <c r="U67" s="12">
        <f t="shared" si="5"/>
        <v>0</v>
      </c>
      <c r="V67" s="12">
        <v>0</v>
      </c>
      <c r="W67" s="12">
        <v>0</v>
      </c>
      <c r="X67" s="12">
        <f t="shared" si="6"/>
        <v>0</v>
      </c>
      <c r="Y67" s="12">
        <v>0</v>
      </c>
      <c r="Z67" s="12">
        <v>0</v>
      </c>
      <c r="AA67" s="12">
        <f t="shared" si="7"/>
        <v>0</v>
      </c>
      <c r="AB67" s="12">
        <v>0</v>
      </c>
      <c r="AC67" s="12">
        <v>0</v>
      </c>
      <c r="AD67" s="12">
        <f t="shared" si="8"/>
        <v>0</v>
      </c>
      <c r="AE67" s="12">
        <v>0</v>
      </c>
      <c r="AF67" s="12">
        <v>0</v>
      </c>
    </row>
    <row r="68" spans="1:32">
      <c r="A68" s="15" t="s">
        <v>70</v>
      </c>
      <c r="B68" s="16" t="s">
        <v>20</v>
      </c>
      <c r="C68" s="17">
        <v>13</v>
      </c>
      <c r="D68" s="17">
        <v>6</v>
      </c>
      <c r="E68" s="17">
        <v>7</v>
      </c>
      <c r="F68" s="17">
        <f>SUM(G68:H68)</f>
        <v>0</v>
      </c>
      <c r="G68" s="17">
        <v>0</v>
      </c>
      <c r="H68" s="17">
        <v>0</v>
      </c>
      <c r="I68" s="17">
        <f>SUM(J68:K68)</f>
        <v>1</v>
      </c>
      <c r="J68" s="17">
        <v>1</v>
      </c>
      <c r="K68" s="17">
        <v>0</v>
      </c>
      <c r="L68" s="17">
        <f>SUM(M68:N68)</f>
        <v>2</v>
      </c>
      <c r="M68" s="17">
        <v>0</v>
      </c>
      <c r="N68" s="17">
        <v>2</v>
      </c>
      <c r="O68" s="17">
        <f>SUM(P68:Q68)</f>
        <v>10</v>
      </c>
      <c r="P68" s="17">
        <v>5</v>
      </c>
      <c r="Q68" s="17">
        <v>5</v>
      </c>
      <c r="R68" s="17">
        <f>SUM(S68:T68)</f>
        <v>0</v>
      </c>
      <c r="S68" s="17">
        <v>0</v>
      </c>
      <c r="T68" s="17">
        <v>0</v>
      </c>
      <c r="U68" s="17">
        <f>SUM(V68:W68)</f>
        <v>0</v>
      </c>
      <c r="V68" s="17">
        <v>0</v>
      </c>
      <c r="W68" s="17">
        <v>0</v>
      </c>
      <c r="X68" s="17">
        <f>SUM(Y68:Z68)</f>
        <v>0</v>
      </c>
      <c r="Y68" s="17">
        <v>0</v>
      </c>
      <c r="Z68" s="17">
        <v>0</v>
      </c>
      <c r="AA68" s="17">
        <f>SUM(AB68:AC68)</f>
        <v>0</v>
      </c>
      <c r="AB68" s="17">
        <v>0</v>
      </c>
      <c r="AC68" s="17">
        <v>0</v>
      </c>
      <c r="AD68" s="17">
        <f>SUM(AE68:AF68)</f>
        <v>0</v>
      </c>
      <c r="AE68" s="17">
        <v>0</v>
      </c>
      <c r="AF68" s="17">
        <v>0</v>
      </c>
    </row>
    <row r="69" spans="1:32">
      <c r="A69" s="18" t="s">
        <v>72</v>
      </c>
      <c r="B69" s="18" t="s">
        <v>73</v>
      </c>
      <c r="C69" s="5">
        <f>D69+E69</f>
        <v>40</v>
      </c>
      <c r="D69" s="5">
        <f t="shared" ref="D69:D79" si="9">G69+J69+M69+P69+S69+V69+Y69+AB69+AE69</f>
        <v>17</v>
      </c>
      <c r="E69" s="5">
        <f t="shared" ref="E69:E79" si="10">H69+K69+N69+Q69+T69+W69+Z69+AC69+AF69</f>
        <v>23</v>
      </c>
      <c r="F69" s="12">
        <f t="shared" si="0"/>
        <v>16</v>
      </c>
      <c r="G69" s="5">
        <v>8</v>
      </c>
      <c r="H69" s="5">
        <v>8</v>
      </c>
      <c r="I69" s="12">
        <f t="shared" si="1"/>
        <v>8</v>
      </c>
      <c r="J69" s="5">
        <v>4</v>
      </c>
      <c r="K69" s="5">
        <v>4</v>
      </c>
      <c r="L69" s="12">
        <f t="shared" si="2"/>
        <v>4</v>
      </c>
      <c r="M69" s="5">
        <v>2</v>
      </c>
      <c r="N69" s="5">
        <v>2</v>
      </c>
      <c r="O69" s="12">
        <f t="shared" si="3"/>
        <v>12</v>
      </c>
      <c r="P69" s="5">
        <v>3</v>
      </c>
      <c r="Q69" s="5">
        <v>9</v>
      </c>
      <c r="R69" s="12">
        <f t="shared" si="4"/>
        <v>0</v>
      </c>
      <c r="S69" s="5">
        <v>0</v>
      </c>
      <c r="T69" s="5">
        <v>0</v>
      </c>
      <c r="U69" s="12">
        <f t="shared" si="5"/>
        <v>0</v>
      </c>
      <c r="V69" s="5">
        <v>0</v>
      </c>
      <c r="W69" s="5">
        <v>0</v>
      </c>
      <c r="X69" s="12">
        <f t="shared" si="6"/>
        <v>0</v>
      </c>
      <c r="Y69" s="5">
        <v>0</v>
      </c>
      <c r="Z69" s="5">
        <v>0</v>
      </c>
      <c r="AA69" s="12">
        <f t="shared" si="7"/>
        <v>0</v>
      </c>
      <c r="AB69" s="5">
        <v>0</v>
      </c>
      <c r="AC69" s="5">
        <v>0</v>
      </c>
      <c r="AD69" s="12">
        <f t="shared" si="8"/>
        <v>0</v>
      </c>
      <c r="AE69" s="5">
        <v>0</v>
      </c>
      <c r="AF69" s="5">
        <v>0</v>
      </c>
    </row>
    <row r="70" spans="1:32">
      <c r="A70" s="18" t="s">
        <v>72</v>
      </c>
      <c r="B70" s="18" t="s">
        <v>74</v>
      </c>
      <c r="C70" s="5">
        <f t="shared" ref="C70:C79" si="11">D70+E70</f>
        <v>56</v>
      </c>
      <c r="D70" s="5">
        <f t="shared" si="9"/>
        <v>1</v>
      </c>
      <c r="E70" s="5">
        <f t="shared" si="10"/>
        <v>55</v>
      </c>
      <c r="F70" s="12">
        <f t="shared" ref="F70:F79" si="12">SUM(G70:H70)</f>
        <v>24</v>
      </c>
      <c r="G70" s="5">
        <v>0</v>
      </c>
      <c r="H70" s="5">
        <v>24</v>
      </c>
      <c r="I70" s="12">
        <f t="shared" ref="I70:I79" si="13">SUM(J70:K70)</f>
        <v>17</v>
      </c>
      <c r="J70" s="5">
        <v>0</v>
      </c>
      <c r="K70" s="5">
        <v>17</v>
      </c>
      <c r="L70" s="12">
        <f t="shared" ref="L70:L79" si="14">SUM(M70:N70)</f>
        <v>9</v>
      </c>
      <c r="M70" s="5">
        <v>1</v>
      </c>
      <c r="N70" s="5">
        <v>8</v>
      </c>
      <c r="O70" s="12">
        <f t="shared" ref="O70:O79" si="15">SUM(P70:Q70)</f>
        <v>6</v>
      </c>
      <c r="P70" s="5">
        <v>0</v>
      </c>
      <c r="Q70" s="5">
        <v>6</v>
      </c>
      <c r="R70" s="12">
        <f t="shared" ref="R70:R79" si="16">SUM(S70:T70)</f>
        <v>0</v>
      </c>
      <c r="S70" s="5">
        <v>0</v>
      </c>
      <c r="T70" s="5">
        <v>0</v>
      </c>
      <c r="U70" s="12">
        <f t="shared" ref="U70:U79" si="17">SUM(V70:W70)</f>
        <v>0</v>
      </c>
      <c r="V70" s="5">
        <v>0</v>
      </c>
      <c r="W70" s="5">
        <v>0</v>
      </c>
      <c r="X70" s="12">
        <f t="shared" ref="X70:X79" si="18">SUM(Y70:Z70)</f>
        <v>0</v>
      </c>
      <c r="Y70" s="5">
        <v>0</v>
      </c>
      <c r="Z70" s="5">
        <v>0</v>
      </c>
      <c r="AA70" s="12">
        <f t="shared" ref="AA70:AA79" si="19">SUM(AB70:AC70)</f>
        <v>0</v>
      </c>
      <c r="AB70" s="5">
        <v>0</v>
      </c>
      <c r="AC70" s="5">
        <v>0</v>
      </c>
      <c r="AD70" s="12">
        <f t="shared" ref="AD70:AD79" si="20">SUM(AE70:AF70)</f>
        <v>0</v>
      </c>
      <c r="AE70" s="5">
        <v>0</v>
      </c>
      <c r="AF70" s="5">
        <v>0</v>
      </c>
    </row>
    <row r="71" spans="1:32" ht="32.4">
      <c r="A71" s="18" t="s">
        <v>72</v>
      </c>
      <c r="B71" s="18" t="s">
        <v>75</v>
      </c>
      <c r="C71" s="5">
        <f t="shared" si="11"/>
        <v>55</v>
      </c>
      <c r="D71" s="5">
        <f t="shared" si="9"/>
        <v>11</v>
      </c>
      <c r="E71" s="5">
        <f t="shared" si="10"/>
        <v>44</v>
      </c>
      <c r="F71" s="12">
        <f t="shared" si="12"/>
        <v>19</v>
      </c>
      <c r="G71" s="5">
        <v>5</v>
      </c>
      <c r="H71" s="5">
        <v>14</v>
      </c>
      <c r="I71" s="12">
        <f t="shared" si="13"/>
        <v>11</v>
      </c>
      <c r="J71" s="5">
        <v>4</v>
      </c>
      <c r="K71" s="5">
        <v>7</v>
      </c>
      <c r="L71" s="12">
        <f t="shared" si="14"/>
        <v>10</v>
      </c>
      <c r="M71" s="5">
        <v>1</v>
      </c>
      <c r="N71" s="5">
        <v>9</v>
      </c>
      <c r="O71" s="12">
        <f t="shared" si="15"/>
        <v>12</v>
      </c>
      <c r="P71" s="5">
        <v>1</v>
      </c>
      <c r="Q71" s="5">
        <v>11</v>
      </c>
      <c r="R71" s="12">
        <f t="shared" si="16"/>
        <v>2</v>
      </c>
      <c r="S71" s="5">
        <v>0</v>
      </c>
      <c r="T71" s="5">
        <v>2</v>
      </c>
      <c r="U71" s="12">
        <f t="shared" si="17"/>
        <v>1</v>
      </c>
      <c r="V71" s="5">
        <v>0</v>
      </c>
      <c r="W71" s="5">
        <v>1</v>
      </c>
      <c r="X71" s="12">
        <f t="shared" si="18"/>
        <v>0</v>
      </c>
      <c r="Y71" s="5">
        <v>0</v>
      </c>
      <c r="Z71" s="5">
        <v>0</v>
      </c>
      <c r="AA71" s="12">
        <f t="shared" si="19"/>
        <v>0</v>
      </c>
      <c r="AB71" s="5">
        <v>0</v>
      </c>
      <c r="AC71" s="5">
        <v>0</v>
      </c>
      <c r="AD71" s="12">
        <f t="shared" si="20"/>
        <v>0</v>
      </c>
      <c r="AE71" s="5">
        <v>0</v>
      </c>
      <c r="AF71" s="5">
        <v>0</v>
      </c>
    </row>
    <row r="72" spans="1:32" ht="32.4">
      <c r="A72" s="18" t="s">
        <v>72</v>
      </c>
      <c r="B72" s="18" t="s">
        <v>76</v>
      </c>
      <c r="C72" s="5">
        <f t="shared" si="11"/>
        <v>62</v>
      </c>
      <c r="D72" s="5">
        <f t="shared" si="9"/>
        <v>11</v>
      </c>
      <c r="E72" s="5">
        <f t="shared" si="10"/>
        <v>51</v>
      </c>
      <c r="F72" s="12">
        <f t="shared" si="12"/>
        <v>18</v>
      </c>
      <c r="G72" s="5">
        <v>2</v>
      </c>
      <c r="H72" s="5">
        <v>16</v>
      </c>
      <c r="I72" s="12">
        <f t="shared" si="13"/>
        <v>18</v>
      </c>
      <c r="J72" s="5">
        <v>3</v>
      </c>
      <c r="K72" s="5">
        <v>15</v>
      </c>
      <c r="L72" s="12">
        <f t="shared" si="14"/>
        <v>14</v>
      </c>
      <c r="M72" s="5">
        <v>4</v>
      </c>
      <c r="N72" s="5">
        <v>10</v>
      </c>
      <c r="O72" s="12">
        <f t="shared" si="15"/>
        <v>11</v>
      </c>
      <c r="P72" s="5">
        <v>2</v>
      </c>
      <c r="Q72" s="5">
        <v>9</v>
      </c>
      <c r="R72" s="12">
        <f t="shared" si="16"/>
        <v>1</v>
      </c>
      <c r="S72" s="5">
        <v>0</v>
      </c>
      <c r="T72" s="5">
        <v>1</v>
      </c>
      <c r="U72" s="12">
        <f t="shared" si="17"/>
        <v>0</v>
      </c>
      <c r="V72" s="5">
        <v>0</v>
      </c>
      <c r="W72" s="5">
        <v>0</v>
      </c>
      <c r="X72" s="12">
        <f t="shared" si="18"/>
        <v>0</v>
      </c>
      <c r="Y72" s="5">
        <v>0</v>
      </c>
      <c r="Z72" s="5">
        <v>0</v>
      </c>
      <c r="AA72" s="12">
        <f t="shared" si="19"/>
        <v>0</v>
      </c>
      <c r="AB72" s="5">
        <v>0</v>
      </c>
      <c r="AC72" s="5">
        <v>0</v>
      </c>
      <c r="AD72" s="12">
        <f t="shared" si="20"/>
        <v>0</v>
      </c>
      <c r="AE72" s="5">
        <v>0</v>
      </c>
      <c r="AF72" s="5">
        <v>0</v>
      </c>
    </row>
    <row r="73" spans="1:32">
      <c r="A73" s="18" t="s">
        <v>72</v>
      </c>
      <c r="B73" s="18" t="s">
        <v>77</v>
      </c>
      <c r="C73" s="5">
        <f t="shared" si="11"/>
        <v>30</v>
      </c>
      <c r="D73" s="5">
        <f t="shared" si="9"/>
        <v>3</v>
      </c>
      <c r="E73" s="5">
        <f t="shared" si="10"/>
        <v>27</v>
      </c>
      <c r="F73" s="12">
        <f t="shared" si="12"/>
        <v>8</v>
      </c>
      <c r="G73" s="5">
        <v>2</v>
      </c>
      <c r="H73" s="5">
        <v>6</v>
      </c>
      <c r="I73" s="12">
        <f t="shared" si="13"/>
        <v>7</v>
      </c>
      <c r="J73" s="5">
        <v>1</v>
      </c>
      <c r="K73" s="5">
        <v>6</v>
      </c>
      <c r="L73" s="12">
        <f t="shared" si="14"/>
        <v>8</v>
      </c>
      <c r="M73" s="5">
        <v>0</v>
      </c>
      <c r="N73" s="5">
        <v>8</v>
      </c>
      <c r="O73" s="12">
        <f t="shared" si="15"/>
        <v>7</v>
      </c>
      <c r="P73" s="5">
        <v>0</v>
      </c>
      <c r="Q73" s="5">
        <v>7</v>
      </c>
      <c r="R73" s="12">
        <f t="shared" si="16"/>
        <v>0</v>
      </c>
      <c r="S73" s="5">
        <v>0</v>
      </c>
      <c r="T73" s="5">
        <v>0</v>
      </c>
      <c r="U73" s="12">
        <f t="shared" si="17"/>
        <v>0</v>
      </c>
      <c r="V73" s="5">
        <v>0</v>
      </c>
      <c r="W73" s="5">
        <v>0</v>
      </c>
      <c r="X73" s="12">
        <f t="shared" si="18"/>
        <v>0</v>
      </c>
      <c r="Y73" s="5">
        <v>0</v>
      </c>
      <c r="Z73" s="5">
        <v>0</v>
      </c>
      <c r="AA73" s="12">
        <f t="shared" si="19"/>
        <v>0</v>
      </c>
      <c r="AB73" s="5">
        <v>0</v>
      </c>
      <c r="AC73" s="5">
        <v>0</v>
      </c>
      <c r="AD73" s="12">
        <f t="shared" si="20"/>
        <v>0</v>
      </c>
      <c r="AE73" s="5">
        <v>0</v>
      </c>
      <c r="AF73" s="5">
        <v>0</v>
      </c>
    </row>
    <row r="74" spans="1:32">
      <c r="A74" s="18" t="s">
        <v>72</v>
      </c>
      <c r="B74" s="18" t="s">
        <v>78</v>
      </c>
      <c r="C74" s="5">
        <f t="shared" si="11"/>
        <v>52</v>
      </c>
      <c r="D74" s="5">
        <f t="shared" si="9"/>
        <v>20</v>
      </c>
      <c r="E74" s="5">
        <f t="shared" si="10"/>
        <v>32</v>
      </c>
      <c r="F74" s="12">
        <f t="shared" si="12"/>
        <v>22</v>
      </c>
      <c r="G74" s="5">
        <v>6</v>
      </c>
      <c r="H74" s="5">
        <v>16</v>
      </c>
      <c r="I74" s="12">
        <f t="shared" si="13"/>
        <v>19</v>
      </c>
      <c r="J74" s="5">
        <v>8</v>
      </c>
      <c r="K74" s="5">
        <v>11</v>
      </c>
      <c r="L74" s="12">
        <f t="shared" si="14"/>
        <v>11</v>
      </c>
      <c r="M74" s="5">
        <v>6</v>
      </c>
      <c r="N74" s="5">
        <v>5</v>
      </c>
      <c r="O74" s="12">
        <f t="shared" si="15"/>
        <v>0</v>
      </c>
      <c r="P74" s="5">
        <v>0</v>
      </c>
      <c r="Q74" s="5">
        <v>0</v>
      </c>
      <c r="R74" s="12">
        <f t="shared" si="16"/>
        <v>0</v>
      </c>
      <c r="S74" s="5">
        <v>0</v>
      </c>
      <c r="T74" s="5">
        <v>0</v>
      </c>
      <c r="U74" s="12">
        <f t="shared" si="17"/>
        <v>0</v>
      </c>
      <c r="V74" s="5">
        <v>0</v>
      </c>
      <c r="W74" s="5">
        <v>0</v>
      </c>
      <c r="X74" s="12">
        <f t="shared" si="18"/>
        <v>0</v>
      </c>
      <c r="Y74" s="5">
        <v>0</v>
      </c>
      <c r="Z74" s="5">
        <v>0</v>
      </c>
      <c r="AA74" s="12">
        <f t="shared" si="19"/>
        <v>0</v>
      </c>
      <c r="AB74" s="5">
        <v>0</v>
      </c>
      <c r="AC74" s="5">
        <v>0</v>
      </c>
      <c r="AD74" s="12">
        <f t="shared" si="20"/>
        <v>0</v>
      </c>
      <c r="AE74" s="5">
        <v>0</v>
      </c>
      <c r="AF74" s="5">
        <v>0</v>
      </c>
    </row>
    <row r="75" spans="1:32">
      <c r="A75" s="18" t="s">
        <v>72</v>
      </c>
      <c r="B75" s="18" t="s">
        <v>79</v>
      </c>
      <c r="C75" s="5">
        <f t="shared" si="11"/>
        <v>71</v>
      </c>
      <c r="D75" s="5">
        <f t="shared" si="9"/>
        <v>35</v>
      </c>
      <c r="E75" s="5">
        <f t="shared" si="10"/>
        <v>36</v>
      </c>
      <c r="F75" s="12">
        <f t="shared" si="12"/>
        <v>18</v>
      </c>
      <c r="G75" s="5">
        <v>8</v>
      </c>
      <c r="H75" s="5">
        <v>10</v>
      </c>
      <c r="I75" s="12">
        <f t="shared" si="13"/>
        <v>20</v>
      </c>
      <c r="J75" s="5">
        <v>10</v>
      </c>
      <c r="K75" s="5">
        <v>10</v>
      </c>
      <c r="L75" s="12">
        <f t="shared" si="14"/>
        <v>16</v>
      </c>
      <c r="M75" s="5">
        <v>7</v>
      </c>
      <c r="N75" s="5">
        <v>9</v>
      </c>
      <c r="O75" s="12">
        <f t="shared" si="15"/>
        <v>14</v>
      </c>
      <c r="P75" s="5">
        <v>8</v>
      </c>
      <c r="Q75" s="5">
        <v>6</v>
      </c>
      <c r="R75" s="12">
        <f t="shared" si="16"/>
        <v>2</v>
      </c>
      <c r="S75" s="5">
        <v>2</v>
      </c>
      <c r="T75" s="5">
        <v>0</v>
      </c>
      <c r="U75" s="12">
        <f t="shared" si="17"/>
        <v>1</v>
      </c>
      <c r="V75" s="5">
        <v>0</v>
      </c>
      <c r="W75" s="5">
        <v>1</v>
      </c>
      <c r="X75" s="12">
        <f t="shared" si="18"/>
        <v>0</v>
      </c>
      <c r="Y75" s="5">
        <v>0</v>
      </c>
      <c r="Z75" s="5">
        <v>0</v>
      </c>
      <c r="AA75" s="12">
        <f t="shared" si="19"/>
        <v>0</v>
      </c>
      <c r="AB75" s="5">
        <v>0</v>
      </c>
      <c r="AC75" s="5">
        <v>0</v>
      </c>
      <c r="AD75" s="12">
        <f t="shared" si="20"/>
        <v>0</v>
      </c>
      <c r="AE75" s="5">
        <v>0</v>
      </c>
      <c r="AF75" s="5">
        <v>0</v>
      </c>
    </row>
    <row r="76" spans="1:32">
      <c r="A76" s="18" t="s">
        <v>72</v>
      </c>
      <c r="B76" s="18" t="s">
        <v>80</v>
      </c>
      <c r="C76" s="5">
        <f t="shared" si="11"/>
        <v>143</v>
      </c>
      <c r="D76" s="5">
        <f t="shared" si="9"/>
        <v>48</v>
      </c>
      <c r="E76" s="5">
        <f t="shared" si="10"/>
        <v>95</v>
      </c>
      <c r="F76" s="12">
        <f t="shared" si="12"/>
        <v>46</v>
      </c>
      <c r="G76" s="5">
        <v>15</v>
      </c>
      <c r="H76" s="5">
        <v>31</v>
      </c>
      <c r="I76" s="12">
        <f t="shared" si="13"/>
        <v>42</v>
      </c>
      <c r="J76" s="5">
        <v>16</v>
      </c>
      <c r="K76" s="5">
        <v>26</v>
      </c>
      <c r="L76" s="12">
        <f t="shared" si="14"/>
        <v>30</v>
      </c>
      <c r="M76" s="5">
        <v>11</v>
      </c>
      <c r="N76" s="5">
        <v>19</v>
      </c>
      <c r="O76" s="12">
        <f t="shared" si="15"/>
        <v>23</v>
      </c>
      <c r="P76" s="5">
        <v>6</v>
      </c>
      <c r="Q76" s="5">
        <v>17</v>
      </c>
      <c r="R76" s="12">
        <f t="shared" si="16"/>
        <v>1</v>
      </c>
      <c r="S76" s="5">
        <v>0</v>
      </c>
      <c r="T76" s="5">
        <v>1</v>
      </c>
      <c r="U76" s="12">
        <f t="shared" si="17"/>
        <v>1</v>
      </c>
      <c r="V76" s="5">
        <v>0</v>
      </c>
      <c r="W76" s="5">
        <v>1</v>
      </c>
      <c r="X76" s="12">
        <f t="shared" si="18"/>
        <v>0</v>
      </c>
      <c r="Y76" s="5">
        <v>0</v>
      </c>
      <c r="Z76" s="5">
        <v>0</v>
      </c>
      <c r="AA76" s="12">
        <f t="shared" si="19"/>
        <v>0</v>
      </c>
      <c r="AB76" s="5">
        <v>0</v>
      </c>
      <c r="AC76" s="5">
        <v>0</v>
      </c>
      <c r="AD76" s="12">
        <f t="shared" si="20"/>
        <v>0</v>
      </c>
      <c r="AE76" s="5">
        <v>0</v>
      </c>
      <c r="AF76" s="5">
        <v>0</v>
      </c>
    </row>
    <row r="77" spans="1:32">
      <c r="A77" s="18" t="s">
        <v>72</v>
      </c>
      <c r="B77" s="18" t="s">
        <v>81</v>
      </c>
      <c r="C77" s="5">
        <f t="shared" si="11"/>
        <v>42</v>
      </c>
      <c r="D77" s="5">
        <f t="shared" si="9"/>
        <v>18</v>
      </c>
      <c r="E77" s="5">
        <f t="shared" si="10"/>
        <v>24</v>
      </c>
      <c r="F77" s="12">
        <f t="shared" si="12"/>
        <v>18</v>
      </c>
      <c r="G77" s="5">
        <v>4</v>
      </c>
      <c r="H77" s="5">
        <v>14</v>
      </c>
      <c r="I77" s="12">
        <f t="shared" si="13"/>
        <v>14</v>
      </c>
      <c r="J77" s="5">
        <v>7</v>
      </c>
      <c r="K77" s="5">
        <v>7</v>
      </c>
      <c r="L77" s="12">
        <f t="shared" si="14"/>
        <v>4</v>
      </c>
      <c r="M77" s="5">
        <v>3</v>
      </c>
      <c r="N77" s="5">
        <v>1</v>
      </c>
      <c r="O77" s="12">
        <f t="shared" si="15"/>
        <v>6</v>
      </c>
      <c r="P77" s="5">
        <v>4</v>
      </c>
      <c r="Q77" s="5">
        <v>2</v>
      </c>
      <c r="R77" s="12">
        <f t="shared" si="16"/>
        <v>0</v>
      </c>
      <c r="S77" s="5">
        <v>0</v>
      </c>
      <c r="T77" s="5">
        <v>0</v>
      </c>
      <c r="U77" s="12">
        <f t="shared" si="17"/>
        <v>0</v>
      </c>
      <c r="V77" s="5">
        <v>0</v>
      </c>
      <c r="W77" s="5">
        <v>0</v>
      </c>
      <c r="X77" s="12">
        <f t="shared" si="18"/>
        <v>0</v>
      </c>
      <c r="Y77" s="5">
        <v>0</v>
      </c>
      <c r="Z77" s="5">
        <v>0</v>
      </c>
      <c r="AA77" s="12">
        <f t="shared" si="19"/>
        <v>0</v>
      </c>
      <c r="AB77" s="5">
        <v>0</v>
      </c>
      <c r="AC77" s="5">
        <v>0</v>
      </c>
      <c r="AD77" s="12">
        <f t="shared" si="20"/>
        <v>0</v>
      </c>
      <c r="AE77" s="5">
        <v>0</v>
      </c>
      <c r="AF77" s="5">
        <v>0</v>
      </c>
    </row>
    <row r="78" spans="1:32">
      <c r="A78" s="18" t="s">
        <v>72</v>
      </c>
      <c r="B78" s="18" t="s">
        <v>82</v>
      </c>
      <c r="C78" s="5">
        <f t="shared" si="11"/>
        <v>60</v>
      </c>
      <c r="D78" s="5">
        <f t="shared" si="9"/>
        <v>6</v>
      </c>
      <c r="E78" s="5">
        <f t="shared" si="10"/>
        <v>54</v>
      </c>
      <c r="F78" s="12">
        <f t="shared" si="12"/>
        <v>17</v>
      </c>
      <c r="G78" s="5">
        <v>1</v>
      </c>
      <c r="H78" s="5">
        <v>16</v>
      </c>
      <c r="I78" s="12">
        <f t="shared" si="13"/>
        <v>19</v>
      </c>
      <c r="J78" s="5">
        <v>3</v>
      </c>
      <c r="K78" s="5">
        <v>16</v>
      </c>
      <c r="L78" s="12">
        <f t="shared" si="14"/>
        <v>10</v>
      </c>
      <c r="M78" s="5">
        <v>1</v>
      </c>
      <c r="N78" s="5">
        <v>9</v>
      </c>
      <c r="O78" s="12">
        <f t="shared" si="15"/>
        <v>10</v>
      </c>
      <c r="P78" s="5">
        <v>0</v>
      </c>
      <c r="Q78" s="5">
        <v>10</v>
      </c>
      <c r="R78" s="12">
        <f t="shared" si="16"/>
        <v>3</v>
      </c>
      <c r="S78" s="5">
        <v>1</v>
      </c>
      <c r="T78" s="5">
        <v>2</v>
      </c>
      <c r="U78" s="12">
        <f t="shared" si="17"/>
        <v>1</v>
      </c>
      <c r="V78" s="5">
        <v>0</v>
      </c>
      <c r="W78" s="5">
        <v>1</v>
      </c>
      <c r="X78" s="12">
        <f t="shared" si="18"/>
        <v>0</v>
      </c>
      <c r="Y78" s="5">
        <v>0</v>
      </c>
      <c r="Z78" s="5">
        <v>0</v>
      </c>
      <c r="AA78" s="12">
        <f t="shared" si="19"/>
        <v>0</v>
      </c>
      <c r="AB78" s="5">
        <v>0</v>
      </c>
      <c r="AC78" s="5">
        <v>0</v>
      </c>
      <c r="AD78" s="12">
        <f t="shared" si="20"/>
        <v>0</v>
      </c>
      <c r="AE78" s="5">
        <v>0</v>
      </c>
      <c r="AF78" s="5">
        <v>0</v>
      </c>
    </row>
    <row r="79" spans="1:32" ht="32.4">
      <c r="A79" s="18" t="s">
        <v>72</v>
      </c>
      <c r="B79" s="18" t="s">
        <v>83</v>
      </c>
      <c r="C79" s="5">
        <f t="shared" si="11"/>
        <v>57</v>
      </c>
      <c r="D79" s="5">
        <f t="shared" si="9"/>
        <v>13</v>
      </c>
      <c r="E79" s="5">
        <f t="shared" si="10"/>
        <v>44</v>
      </c>
      <c r="F79" s="12">
        <f t="shared" si="12"/>
        <v>11</v>
      </c>
      <c r="G79" s="5">
        <v>3</v>
      </c>
      <c r="H79" s="5">
        <v>8</v>
      </c>
      <c r="I79" s="12">
        <f t="shared" si="13"/>
        <v>12</v>
      </c>
      <c r="J79" s="5">
        <v>4</v>
      </c>
      <c r="K79" s="5">
        <v>8</v>
      </c>
      <c r="L79" s="12">
        <f t="shared" si="14"/>
        <v>12</v>
      </c>
      <c r="M79" s="5">
        <v>2</v>
      </c>
      <c r="N79" s="5">
        <v>10</v>
      </c>
      <c r="O79" s="12">
        <f t="shared" si="15"/>
        <v>9</v>
      </c>
      <c r="P79" s="5">
        <v>1</v>
      </c>
      <c r="Q79" s="5">
        <v>8</v>
      </c>
      <c r="R79" s="12">
        <f t="shared" si="16"/>
        <v>6</v>
      </c>
      <c r="S79" s="5">
        <v>0</v>
      </c>
      <c r="T79" s="5">
        <v>6</v>
      </c>
      <c r="U79" s="12">
        <f t="shared" si="17"/>
        <v>7</v>
      </c>
      <c r="V79" s="5">
        <v>3</v>
      </c>
      <c r="W79" s="5">
        <v>4</v>
      </c>
      <c r="X79" s="12">
        <f t="shared" si="18"/>
        <v>0</v>
      </c>
      <c r="Y79" s="5">
        <v>0</v>
      </c>
      <c r="Z79" s="5">
        <v>0</v>
      </c>
      <c r="AA79" s="12">
        <f t="shared" si="19"/>
        <v>0</v>
      </c>
      <c r="AB79" s="5">
        <v>0</v>
      </c>
      <c r="AC79" s="5">
        <v>0</v>
      </c>
      <c r="AD79" s="12">
        <f t="shared" si="20"/>
        <v>0</v>
      </c>
      <c r="AE79" s="5">
        <v>0</v>
      </c>
      <c r="AF79" s="5">
        <v>0</v>
      </c>
    </row>
    <row r="80" spans="1:32">
      <c r="A80" s="19" t="s">
        <v>72</v>
      </c>
      <c r="B80" s="20" t="s">
        <v>84</v>
      </c>
      <c r="C80" s="21">
        <f>SUM(C69:C79)</f>
        <v>668</v>
      </c>
      <c r="D80" s="21">
        <f t="shared" ref="D80:AF80" si="21">SUM(D69:D79)</f>
        <v>183</v>
      </c>
      <c r="E80" s="21">
        <f t="shared" si="21"/>
        <v>485</v>
      </c>
      <c r="F80" s="17">
        <f>SUM(G80:H80)</f>
        <v>217</v>
      </c>
      <c r="G80" s="21">
        <f t="shared" si="21"/>
        <v>54</v>
      </c>
      <c r="H80" s="21">
        <f t="shared" si="21"/>
        <v>163</v>
      </c>
      <c r="I80" s="17">
        <f>SUM(J80:K80)</f>
        <v>187</v>
      </c>
      <c r="J80" s="21">
        <f t="shared" si="21"/>
        <v>60</v>
      </c>
      <c r="K80" s="21">
        <f t="shared" si="21"/>
        <v>127</v>
      </c>
      <c r="L80" s="17">
        <f>SUM(M80:N80)</f>
        <v>128</v>
      </c>
      <c r="M80" s="21">
        <f t="shared" si="21"/>
        <v>38</v>
      </c>
      <c r="N80" s="21">
        <f t="shared" si="21"/>
        <v>90</v>
      </c>
      <c r="O80" s="17">
        <f>SUM(P80:Q80)</f>
        <v>110</v>
      </c>
      <c r="P80" s="21">
        <f t="shared" si="21"/>
        <v>25</v>
      </c>
      <c r="Q80" s="21">
        <f t="shared" si="21"/>
        <v>85</v>
      </c>
      <c r="R80" s="17">
        <f>SUM(S80:T80)</f>
        <v>15</v>
      </c>
      <c r="S80" s="21">
        <f t="shared" si="21"/>
        <v>3</v>
      </c>
      <c r="T80" s="21">
        <f t="shared" si="21"/>
        <v>12</v>
      </c>
      <c r="U80" s="17">
        <f>SUM(V80:W80)</f>
        <v>11</v>
      </c>
      <c r="V80" s="21">
        <f t="shared" si="21"/>
        <v>3</v>
      </c>
      <c r="W80" s="21">
        <f t="shared" si="21"/>
        <v>8</v>
      </c>
      <c r="X80" s="17">
        <f>SUM(Y80:Z80)</f>
        <v>0</v>
      </c>
      <c r="Y80" s="21">
        <f t="shared" si="21"/>
        <v>0</v>
      </c>
      <c r="Z80" s="21">
        <f t="shared" si="21"/>
        <v>0</v>
      </c>
      <c r="AA80" s="17">
        <f>SUM(AB80:AC80)</f>
        <v>0</v>
      </c>
      <c r="AB80" s="21">
        <f t="shared" si="21"/>
        <v>0</v>
      </c>
      <c r="AC80" s="21">
        <f t="shared" si="21"/>
        <v>0</v>
      </c>
      <c r="AD80" s="17">
        <f>SUM(AE80:AF80)</f>
        <v>0</v>
      </c>
      <c r="AE80" s="21">
        <f t="shared" si="21"/>
        <v>0</v>
      </c>
      <c r="AF80" s="21">
        <f t="shared" si="21"/>
        <v>0</v>
      </c>
    </row>
    <row r="81" spans="1:32">
      <c r="A81" s="22" t="s">
        <v>85</v>
      </c>
      <c r="B81" s="18" t="s">
        <v>86</v>
      </c>
      <c r="C81" s="5">
        <f t="shared" ref="C81:C82" si="22">D81+E81</f>
        <v>82</v>
      </c>
      <c r="D81" s="5">
        <f>G81+J81+M81+P81+S81+V81+Y81+AB81+AE81</f>
        <v>25</v>
      </c>
      <c r="E81" s="5">
        <f>H81+K81+N81+Q81+T81+W81+Z81+AC81+AF81</f>
        <v>57</v>
      </c>
      <c r="F81" s="12">
        <f t="shared" ref="F81:F82" si="23">SUM(G81:H81)</f>
        <v>26</v>
      </c>
      <c r="G81" s="5">
        <v>8</v>
      </c>
      <c r="H81" s="5">
        <v>18</v>
      </c>
      <c r="I81" s="12">
        <f t="shared" ref="I81:I82" si="24">SUM(J81:K81)</f>
        <v>22</v>
      </c>
      <c r="J81" s="5">
        <v>4</v>
      </c>
      <c r="K81" s="5">
        <v>18</v>
      </c>
      <c r="L81" s="12">
        <f t="shared" ref="L81:L82" si="25">SUM(M81:N81)</f>
        <v>25</v>
      </c>
      <c r="M81" s="5">
        <v>12</v>
      </c>
      <c r="N81" s="5">
        <v>13</v>
      </c>
      <c r="O81" s="12">
        <f t="shared" ref="O81:O82" si="26">SUM(P81:Q81)</f>
        <v>7</v>
      </c>
      <c r="P81" s="5">
        <v>1</v>
      </c>
      <c r="Q81" s="5">
        <v>6</v>
      </c>
      <c r="R81" s="12">
        <f t="shared" ref="R81:R82" si="27">SUM(S81:T81)</f>
        <v>1</v>
      </c>
      <c r="S81" s="5">
        <v>0</v>
      </c>
      <c r="T81" s="5">
        <v>1</v>
      </c>
      <c r="U81" s="12">
        <f t="shared" ref="U81:U82" si="28">SUM(V81:W81)</f>
        <v>1</v>
      </c>
      <c r="V81" s="5">
        <v>0</v>
      </c>
      <c r="W81" s="5">
        <v>1</v>
      </c>
      <c r="X81" s="12">
        <f t="shared" ref="X81:X82" si="29">SUM(Y81:Z81)</f>
        <v>0</v>
      </c>
      <c r="Y81" s="5">
        <v>0</v>
      </c>
      <c r="Z81" s="5">
        <v>0</v>
      </c>
      <c r="AA81" s="12">
        <f t="shared" ref="AA81:AA82" si="30">SUM(AB81:AC81)</f>
        <v>0</v>
      </c>
      <c r="AB81" s="5">
        <v>0</v>
      </c>
      <c r="AC81" s="5">
        <v>0</v>
      </c>
      <c r="AD81" s="12">
        <f t="shared" ref="AD81:AD82" si="31">SUM(AE81:AF81)</f>
        <v>0</v>
      </c>
      <c r="AE81" s="5">
        <v>0</v>
      </c>
      <c r="AF81" s="5">
        <v>0</v>
      </c>
    </row>
    <row r="82" spans="1:32">
      <c r="A82" s="22" t="s">
        <v>85</v>
      </c>
      <c r="B82" s="18" t="s">
        <v>87</v>
      </c>
      <c r="C82" s="5">
        <f t="shared" si="22"/>
        <v>66</v>
      </c>
      <c r="D82" s="5">
        <f>G82+J82+M82+P82+S82+V82+Y82+AB82+AE82</f>
        <v>17</v>
      </c>
      <c r="E82" s="5">
        <f>H82+K82+N82+Q82+T82+W82+Z82+AC82+AF82</f>
        <v>49</v>
      </c>
      <c r="F82" s="12">
        <f t="shared" si="23"/>
        <v>19</v>
      </c>
      <c r="G82" s="5">
        <v>7</v>
      </c>
      <c r="H82" s="5">
        <v>12</v>
      </c>
      <c r="I82" s="12">
        <f t="shared" si="24"/>
        <v>18</v>
      </c>
      <c r="J82" s="5">
        <v>5</v>
      </c>
      <c r="K82" s="5">
        <v>13</v>
      </c>
      <c r="L82" s="12">
        <f t="shared" si="25"/>
        <v>19</v>
      </c>
      <c r="M82" s="5">
        <v>3</v>
      </c>
      <c r="N82" s="5">
        <v>16</v>
      </c>
      <c r="O82" s="12">
        <f t="shared" si="26"/>
        <v>10</v>
      </c>
      <c r="P82" s="5">
        <v>2</v>
      </c>
      <c r="Q82" s="5">
        <v>8</v>
      </c>
      <c r="R82" s="12">
        <f t="shared" si="27"/>
        <v>0</v>
      </c>
      <c r="S82" s="5">
        <v>0</v>
      </c>
      <c r="T82" s="5">
        <v>0</v>
      </c>
      <c r="U82" s="12">
        <f t="shared" si="28"/>
        <v>0</v>
      </c>
      <c r="V82" s="5">
        <v>0</v>
      </c>
      <c r="W82" s="5">
        <v>0</v>
      </c>
      <c r="X82" s="12">
        <f t="shared" si="29"/>
        <v>0</v>
      </c>
      <c r="Y82" s="5">
        <v>0</v>
      </c>
      <c r="Z82" s="5">
        <v>0</v>
      </c>
      <c r="AA82" s="12">
        <f t="shared" si="30"/>
        <v>0</v>
      </c>
      <c r="AB82" s="5">
        <v>0</v>
      </c>
      <c r="AC82" s="5">
        <v>0</v>
      </c>
      <c r="AD82" s="12">
        <f t="shared" si="31"/>
        <v>0</v>
      </c>
      <c r="AE82" s="5">
        <v>0</v>
      </c>
      <c r="AF82" s="5">
        <v>0</v>
      </c>
    </row>
    <row r="83" spans="1:32">
      <c r="A83" s="19" t="s">
        <v>85</v>
      </c>
      <c r="B83" s="20" t="s">
        <v>84</v>
      </c>
      <c r="C83" s="21">
        <f>SUM(C81:C82)</f>
        <v>148</v>
      </c>
      <c r="D83" s="21">
        <f t="shared" ref="D83:AF83" si="32">SUM(D81:D82)</f>
        <v>42</v>
      </c>
      <c r="E83" s="21">
        <f t="shared" si="32"/>
        <v>106</v>
      </c>
      <c r="F83" s="17">
        <f>SUM(G83:H83)</f>
        <v>45</v>
      </c>
      <c r="G83" s="21">
        <f t="shared" si="32"/>
        <v>15</v>
      </c>
      <c r="H83" s="21">
        <f t="shared" si="32"/>
        <v>30</v>
      </c>
      <c r="I83" s="17">
        <f>SUM(J83:K83)</f>
        <v>40</v>
      </c>
      <c r="J83" s="21">
        <f t="shared" si="32"/>
        <v>9</v>
      </c>
      <c r="K83" s="21">
        <f t="shared" si="32"/>
        <v>31</v>
      </c>
      <c r="L83" s="17">
        <f>SUM(M83:N83)</f>
        <v>44</v>
      </c>
      <c r="M83" s="21">
        <f t="shared" si="32"/>
        <v>15</v>
      </c>
      <c r="N83" s="21">
        <f t="shared" si="32"/>
        <v>29</v>
      </c>
      <c r="O83" s="17">
        <f>SUM(P83:Q83)</f>
        <v>17</v>
      </c>
      <c r="P83" s="21">
        <f t="shared" si="32"/>
        <v>3</v>
      </c>
      <c r="Q83" s="21">
        <f t="shared" si="32"/>
        <v>14</v>
      </c>
      <c r="R83" s="17">
        <f>SUM(S83:T83)</f>
        <v>1</v>
      </c>
      <c r="S83" s="21">
        <f t="shared" si="32"/>
        <v>0</v>
      </c>
      <c r="T83" s="21">
        <f t="shared" si="32"/>
        <v>1</v>
      </c>
      <c r="U83" s="17">
        <f>SUM(V83:W83)</f>
        <v>1</v>
      </c>
      <c r="V83" s="21">
        <f t="shared" si="32"/>
        <v>0</v>
      </c>
      <c r="W83" s="21">
        <f t="shared" si="32"/>
        <v>1</v>
      </c>
      <c r="X83" s="17">
        <f>SUM(Y83:Z83)</f>
        <v>0</v>
      </c>
      <c r="Y83" s="21">
        <f t="shared" si="32"/>
        <v>0</v>
      </c>
      <c r="Z83" s="21">
        <f t="shared" si="32"/>
        <v>0</v>
      </c>
      <c r="AA83" s="17">
        <f>SUM(AB83:AC83)</f>
        <v>0</v>
      </c>
      <c r="AB83" s="21">
        <f t="shared" si="32"/>
        <v>0</v>
      </c>
      <c r="AC83" s="21">
        <f t="shared" si="32"/>
        <v>0</v>
      </c>
      <c r="AD83" s="17">
        <f>SUM(AE83:AF83)</f>
        <v>0</v>
      </c>
      <c r="AE83" s="21">
        <f t="shared" si="32"/>
        <v>0</v>
      </c>
      <c r="AF83" s="21">
        <f t="shared" si="32"/>
        <v>0</v>
      </c>
    </row>
    <row r="84" spans="1:32">
      <c r="A84" s="23" t="s">
        <v>132</v>
      </c>
      <c r="B84" s="18" t="s">
        <v>88</v>
      </c>
      <c r="C84" s="5">
        <f t="shared" ref="C84:C90" si="33">D84+E84</f>
        <v>12</v>
      </c>
      <c r="D84" s="5">
        <f t="shared" ref="D84:E90" si="34">G84+J84+M84+P84+S84+V84+Y84+AB84+AE84</f>
        <v>2</v>
      </c>
      <c r="E84" s="5">
        <f t="shared" si="34"/>
        <v>10</v>
      </c>
      <c r="F84" s="12">
        <f t="shared" ref="F84:F91" si="35">SUM(G84:H84)</f>
        <v>0</v>
      </c>
      <c r="G84" s="6">
        <v>0</v>
      </c>
      <c r="H84" s="6">
        <v>0</v>
      </c>
      <c r="I84" s="12">
        <f t="shared" ref="I84:I91" si="36">SUM(J84:K84)</f>
        <v>0</v>
      </c>
      <c r="J84" s="6">
        <v>0</v>
      </c>
      <c r="K84" s="6">
        <v>0</v>
      </c>
      <c r="L84" s="12">
        <f t="shared" ref="L84:L91" si="37">SUM(M84:N84)</f>
        <v>1</v>
      </c>
      <c r="M84" s="6">
        <v>0</v>
      </c>
      <c r="N84" s="6">
        <v>1</v>
      </c>
      <c r="O84" s="12">
        <f t="shared" ref="O84:O91" si="38">SUM(P84:Q84)</f>
        <v>8</v>
      </c>
      <c r="P84" s="6">
        <v>1</v>
      </c>
      <c r="Q84" s="6">
        <v>7</v>
      </c>
      <c r="R84" s="12">
        <f t="shared" ref="R84:R91" si="39">SUM(S84:T84)</f>
        <v>1</v>
      </c>
      <c r="S84" s="6">
        <v>0</v>
      </c>
      <c r="T84" s="6">
        <v>1</v>
      </c>
      <c r="U84" s="12">
        <f t="shared" ref="U84:U91" si="40">SUM(V84:W84)</f>
        <v>2</v>
      </c>
      <c r="V84" s="7">
        <v>1</v>
      </c>
      <c r="W84" s="7">
        <v>1</v>
      </c>
      <c r="X84" s="12">
        <f t="shared" ref="X84:X91" si="41">SUM(Y84:Z84)</f>
        <v>0</v>
      </c>
      <c r="Y84" s="7">
        <v>0</v>
      </c>
      <c r="Z84" s="7">
        <v>0</v>
      </c>
      <c r="AA84" s="12">
        <f t="shared" ref="AA84:AA91" si="42">SUM(AB84:AC84)</f>
        <v>0</v>
      </c>
      <c r="AB84" s="7">
        <v>0</v>
      </c>
      <c r="AC84" s="7">
        <v>0</v>
      </c>
      <c r="AD84" s="12">
        <f t="shared" ref="AD84:AD91" si="43">SUM(AE84:AF84)</f>
        <v>0</v>
      </c>
      <c r="AE84" s="7">
        <v>0</v>
      </c>
      <c r="AF84" s="8">
        <v>0</v>
      </c>
    </row>
    <row r="85" spans="1:32">
      <c r="A85" s="23" t="s">
        <v>132</v>
      </c>
      <c r="B85" s="18" t="s">
        <v>89</v>
      </c>
      <c r="C85" s="5">
        <f t="shared" si="33"/>
        <v>11</v>
      </c>
      <c r="D85" s="5">
        <f t="shared" si="34"/>
        <v>2</v>
      </c>
      <c r="E85" s="5">
        <f t="shared" si="34"/>
        <v>9</v>
      </c>
      <c r="F85" s="12">
        <f t="shared" si="35"/>
        <v>0</v>
      </c>
      <c r="G85" s="9">
        <v>0</v>
      </c>
      <c r="H85" s="9">
        <v>0</v>
      </c>
      <c r="I85" s="12">
        <f t="shared" si="36"/>
        <v>1</v>
      </c>
      <c r="J85" s="9">
        <v>0</v>
      </c>
      <c r="K85" s="9">
        <v>1</v>
      </c>
      <c r="L85" s="12">
        <f t="shared" si="37"/>
        <v>3</v>
      </c>
      <c r="M85" s="9">
        <v>1</v>
      </c>
      <c r="N85" s="9">
        <v>2</v>
      </c>
      <c r="O85" s="12">
        <f t="shared" si="38"/>
        <v>7</v>
      </c>
      <c r="P85" s="9">
        <v>1</v>
      </c>
      <c r="Q85" s="9">
        <v>6</v>
      </c>
      <c r="R85" s="12">
        <f t="shared" si="39"/>
        <v>0</v>
      </c>
      <c r="S85" s="9">
        <v>0</v>
      </c>
      <c r="T85" s="9">
        <v>0</v>
      </c>
      <c r="U85" s="12">
        <f t="shared" si="40"/>
        <v>0</v>
      </c>
      <c r="V85" s="10">
        <v>0</v>
      </c>
      <c r="W85" s="10">
        <v>0</v>
      </c>
      <c r="X85" s="12">
        <f t="shared" si="41"/>
        <v>0</v>
      </c>
      <c r="Y85" s="10">
        <v>0</v>
      </c>
      <c r="Z85" s="10">
        <v>0</v>
      </c>
      <c r="AA85" s="12">
        <f t="shared" si="42"/>
        <v>0</v>
      </c>
      <c r="AB85" s="10">
        <v>0</v>
      </c>
      <c r="AC85" s="10">
        <v>0</v>
      </c>
      <c r="AD85" s="12">
        <f t="shared" si="43"/>
        <v>0</v>
      </c>
      <c r="AE85" s="10">
        <v>0</v>
      </c>
      <c r="AF85" s="8">
        <v>0</v>
      </c>
    </row>
    <row r="86" spans="1:32">
      <c r="A86" s="23" t="s">
        <v>132</v>
      </c>
      <c r="B86" s="18" t="s">
        <v>90</v>
      </c>
      <c r="C86" s="5">
        <f t="shared" si="33"/>
        <v>2</v>
      </c>
      <c r="D86" s="5">
        <f t="shared" si="34"/>
        <v>2</v>
      </c>
      <c r="E86" s="5">
        <f t="shared" si="34"/>
        <v>0</v>
      </c>
      <c r="F86" s="12">
        <f t="shared" si="35"/>
        <v>0</v>
      </c>
      <c r="G86" s="11">
        <v>0</v>
      </c>
      <c r="H86" s="11">
        <v>0</v>
      </c>
      <c r="I86" s="12">
        <f t="shared" si="36"/>
        <v>1</v>
      </c>
      <c r="J86" s="11">
        <v>1</v>
      </c>
      <c r="K86" s="11">
        <v>0</v>
      </c>
      <c r="L86" s="12">
        <f t="shared" si="37"/>
        <v>0</v>
      </c>
      <c r="M86" s="11">
        <v>0</v>
      </c>
      <c r="N86" s="11">
        <v>0</v>
      </c>
      <c r="O86" s="12">
        <f t="shared" si="38"/>
        <v>1</v>
      </c>
      <c r="P86" s="11">
        <v>1</v>
      </c>
      <c r="Q86" s="11">
        <v>0</v>
      </c>
      <c r="R86" s="12">
        <f t="shared" si="39"/>
        <v>0</v>
      </c>
      <c r="S86" s="9">
        <v>0</v>
      </c>
      <c r="T86" s="9">
        <v>0</v>
      </c>
      <c r="U86" s="12">
        <f t="shared" si="40"/>
        <v>0</v>
      </c>
      <c r="V86" s="10">
        <v>0</v>
      </c>
      <c r="W86" s="10">
        <v>0</v>
      </c>
      <c r="X86" s="12">
        <f t="shared" si="41"/>
        <v>0</v>
      </c>
      <c r="Y86" s="10">
        <v>0</v>
      </c>
      <c r="Z86" s="10">
        <v>0</v>
      </c>
      <c r="AA86" s="12">
        <f t="shared" si="42"/>
        <v>0</v>
      </c>
      <c r="AB86" s="10">
        <v>0</v>
      </c>
      <c r="AC86" s="10">
        <v>0</v>
      </c>
      <c r="AD86" s="12">
        <f t="shared" si="43"/>
        <v>0</v>
      </c>
      <c r="AE86" s="10">
        <v>0</v>
      </c>
      <c r="AF86" s="8">
        <v>0</v>
      </c>
    </row>
    <row r="87" spans="1:32">
      <c r="A87" s="23" t="s">
        <v>132</v>
      </c>
      <c r="B87" s="18" t="s">
        <v>91</v>
      </c>
      <c r="C87" s="5">
        <f t="shared" si="33"/>
        <v>2</v>
      </c>
      <c r="D87" s="5">
        <f t="shared" si="34"/>
        <v>1</v>
      </c>
      <c r="E87" s="5">
        <f t="shared" si="34"/>
        <v>1</v>
      </c>
      <c r="F87" s="12">
        <f t="shared" si="35"/>
        <v>0</v>
      </c>
      <c r="G87" s="5">
        <v>0</v>
      </c>
      <c r="H87" s="5">
        <v>0</v>
      </c>
      <c r="I87" s="12">
        <f t="shared" si="36"/>
        <v>0</v>
      </c>
      <c r="J87" s="5">
        <v>0</v>
      </c>
      <c r="K87" s="5">
        <v>0</v>
      </c>
      <c r="L87" s="12">
        <f t="shared" si="37"/>
        <v>0</v>
      </c>
      <c r="M87" s="5">
        <v>0</v>
      </c>
      <c r="N87" s="5">
        <v>0</v>
      </c>
      <c r="O87" s="12">
        <f t="shared" si="38"/>
        <v>2</v>
      </c>
      <c r="P87" s="5">
        <v>1</v>
      </c>
      <c r="Q87" s="5">
        <v>1</v>
      </c>
      <c r="R87" s="12">
        <f t="shared" si="39"/>
        <v>0</v>
      </c>
      <c r="S87" s="9">
        <v>0</v>
      </c>
      <c r="T87" s="9">
        <v>0</v>
      </c>
      <c r="U87" s="12">
        <f t="shared" si="40"/>
        <v>0</v>
      </c>
      <c r="V87" s="10">
        <v>0</v>
      </c>
      <c r="W87" s="10">
        <v>0</v>
      </c>
      <c r="X87" s="12">
        <f t="shared" si="41"/>
        <v>0</v>
      </c>
      <c r="Y87" s="10">
        <v>0</v>
      </c>
      <c r="Z87" s="10">
        <v>0</v>
      </c>
      <c r="AA87" s="12">
        <f t="shared" si="42"/>
        <v>0</v>
      </c>
      <c r="AB87" s="10">
        <v>0</v>
      </c>
      <c r="AC87" s="10">
        <v>0</v>
      </c>
      <c r="AD87" s="12">
        <f t="shared" si="43"/>
        <v>0</v>
      </c>
      <c r="AE87" s="10">
        <v>0</v>
      </c>
      <c r="AF87" s="8">
        <v>0</v>
      </c>
    </row>
    <row r="88" spans="1:32">
      <c r="A88" s="23" t="s">
        <v>132</v>
      </c>
      <c r="B88" s="18" t="s">
        <v>92</v>
      </c>
      <c r="C88" s="5">
        <f t="shared" si="33"/>
        <v>2</v>
      </c>
      <c r="D88" s="5">
        <f t="shared" si="34"/>
        <v>2</v>
      </c>
      <c r="E88" s="5">
        <f t="shared" si="34"/>
        <v>0</v>
      </c>
      <c r="F88" s="12">
        <f t="shared" si="35"/>
        <v>0</v>
      </c>
      <c r="G88" s="9">
        <v>0</v>
      </c>
      <c r="H88" s="5">
        <v>0</v>
      </c>
      <c r="I88" s="12">
        <f t="shared" si="36"/>
        <v>0</v>
      </c>
      <c r="J88" s="5">
        <v>0</v>
      </c>
      <c r="K88" s="5">
        <v>0</v>
      </c>
      <c r="L88" s="12">
        <f t="shared" si="37"/>
        <v>0</v>
      </c>
      <c r="M88" s="9">
        <v>0</v>
      </c>
      <c r="N88" s="9">
        <v>0</v>
      </c>
      <c r="O88" s="12">
        <f t="shared" si="38"/>
        <v>2</v>
      </c>
      <c r="P88" s="9">
        <v>2</v>
      </c>
      <c r="Q88" s="9">
        <v>0</v>
      </c>
      <c r="R88" s="12">
        <f t="shared" si="39"/>
        <v>0</v>
      </c>
      <c r="S88" s="9">
        <v>0</v>
      </c>
      <c r="T88" s="9">
        <v>0</v>
      </c>
      <c r="U88" s="12">
        <f t="shared" si="40"/>
        <v>0</v>
      </c>
      <c r="V88" s="10">
        <v>0</v>
      </c>
      <c r="W88" s="10">
        <v>0</v>
      </c>
      <c r="X88" s="12">
        <f t="shared" si="41"/>
        <v>0</v>
      </c>
      <c r="Y88" s="10">
        <v>0</v>
      </c>
      <c r="Z88" s="10">
        <v>0</v>
      </c>
      <c r="AA88" s="12">
        <f t="shared" si="42"/>
        <v>0</v>
      </c>
      <c r="AB88" s="10">
        <v>0</v>
      </c>
      <c r="AC88" s="10">
        <v>0</v>
      </c>
      <c r="AD88" s="12">
        <f t="shared" si="43"/>
        <v>0</v>
      </c>
      <c r="AE88" s="10">
        <v>0</v>
      </c>
      <c r="AF88" s="8">
        <v>0</v>
      </c>
    </row>
    <row r="89" spans="1:32" ht="32.4">
      <c r="A89" s="23" t="s">
        <v>132</v>
      </c>
      <c r="B89" s="18" t="s">
        <v>93</v>
      </c>
      <c r="C89" s="5">
        <f t="shared" si="33"/>
        <v>9</v>
      </c>
      <c r="D89" s="5">
        <f t="shared" si="34"/>
        <v>3</v>
      </c>
      <c r="E89" s="5">
        <f t="shared" si="34"/>
        <v>6</v>
      </c>
      <c r="F89" s="12">
        <f t="shared" si="35"/>
        <v>0</v>
      </c>
      <c r="G89" s="9">
        <v>0</v>
      </c>
      <c r="H89" s="5">
        <v>0</v>
      </c>
      <c r="I89" s="12">
        <f t="shared" si="36"/>
        <v>0</v>
      </c>
      <c r="J89" s="5">
        <v>0</v>
      </c>
      <c r="K89" s="5">
        <v>0</v>
      </c>
      <c r="L89" s="12">
        <f t="shared" si="37"/>
        <v>2</v>
      </c>
      <c r="M89" s="9">
        <v>1</v>
      </c>
      <c r="N89" s="9">
        <v>1</v>
      </c>
      <c r="O89" s="12">
        <f t="shared" si="38"/>
        <v>7</v>
      </c>
      <c r="P89" s="9">
        <v>2</v>
      </c>
      <c r="Q89" s="9">
        <v>5</v>
      </c>
      <c r="R89" s="12">
        <f t="shared" si="39"/>
        <v>0</v>
      </c>
      <c r="S89" s="9">
        <v>0</v>
      </c>
      <c r="T89" s="9">
        <v>0</v>
      </c>
      <c r="U89" s="12">
        <f t="shared" si="40"/>
        <v>0</v>
      </c>
      <c r="V89" s="10">
        <v>0</v>
      </c>
      <c r="W89" s="10">
        <v>0</v>
      </c>
      <c r="X89" s="12">
        <f t="shared" si="41"/>
        <v>0</v>
      </c>
      <c r="Y89" s="10">
        <v>0</v>
      </c>
      <c r="Z89" s="10">
        <v>0</v>
      </c>
      <c r="AA89" s="12">
        <f t="shared" si="42"/>
        <v>0</v>
      </c>
      <c r="AB89" s="10">
        <v>0</v>
      </c>
      <c r="AC89" s="10">
        <v>0</v>
      </c>
      <c r="AD89" s="12">
        <f t="shared" si="43"/>
        <v>0</v>
      </c>
      <c r="AE89" s="10">
        <v>0</v>
      </c>
      <c r="AF89" s="8">
        <v>0</v>
      </c>
    </row>
    <row r="90" spans="1:32">
      <c r="A90" s="23" t="s">
        <v>132</v>
      </c>
      <c r="B90" s="18" t="s">
        <v>94</v>
      </c>
      <c r="C90" s="5">
        <f t="shared" si="33"/>
        <v>38</v>
      </c>
      <c r="D90" s="5">
        <f t="shared" si="34"/>
        <v>12</v>
      </c>
      <c r="E90" s="5">
        <f t="shared" si="34"/>
        <v>26</v>
      </c>
      <c r="F90" s="12">
        <f t="shared" si="35"/>
        <v>0</v>
      </c>
      <c r="G90" s="5">
        <f t="shared" ref="G90:AF90" si="44">SUM(G84:G89)</f>
        <v>0</v>
      </c>
      <c r="H90" s="5">
        <f t="shared" si="44"/>
        <v>0</v>
      </c>
      <c r="I90" s="12">
        <f t="shared" si="36"/>
        <v>2</v>
      </c>
      <c r="J90" s="5">
        <f t="shared" si="44"/>
        <v>1</v>
      </c>
      <c r="K90" s="5">
        <f t="shared" si="44"/>
        <v>1</v>
      </c>
      <c r="L90" s="12">
        <f t="shared" si="37"/>
        <v>6</v>
      </c>
      <c r="M90" s="5">
        <f t="shared" si="44"/>
        <v>2</v>
      </c>
      <c r="N90" s="5">
        <f t="shared" si="44"/>
        <v>4</v>
      </c>
      <c r="O90" s="12">
        <f t="shared" si="38"/>
        <v>27</v>
      </c>
      <c r="P90" s="5">
        <f t="shared" si="44"/>
        <v>8</v>
      </c>
      <c r="Q90" s="5">
        <f t="shared" si="44"/>
        <v>19</v>
      </c>
      <c r="R90" s="12">
        <f t="shared" si="39"/>
        <v>1</v>
      </c>
      <c r="S90" s="5">
        <f t="shared" si="44"/>
        <v>0</v>
      </c>
      <c r="T90" s="5">
        <f t="shared" si="44"/>
        <v>1</v>
      </c>
      <c r="U90" s="12">
        <f t="shared" si="40"/>
        <v>2</v>
      </c>
      <c r="V90" s="5">
        <f t="shared" si="44"/>
        <v>1</v>
      </c>
      <c r="W90" s="5">
        <f t="shared" si="44"/>
        <v>1</v>
      </c>
      <c r="X90" s="12">
        <f t="shared" si="41"/>
        <v>0</v>
      </c>
      <c r="Y90" s="5">
        <f t="shared" si="44"/>
        <v>0</v>
      </c>
      <c r="Z90" s="5">
        <f t="shared" si="44"/>
        <v>0</v>
      </c>
      <c r="AA90" s="12">
        <f t="shared" si="42"/>
        <v>0</v>
      </c>
      <c r="AB90" s="5">
        <f t="shared" si="44"/>
        <v>0</v>
      </c>
      <c r="AC90" s="5">
        <f t="shared" si="44"/>
        <v>0</v>
      </c>
      <c r="AD90" s="12">
        <f t="shared" si="43"/>
        <v>0</v>
      </c>
      <c r="AE90" s="5">
        <f t="shared" si="44"/>
        <v>0</v>
      </c>
      <c r="AF90" s="5">
        <f t="shared" si="44"/>
        <v>0</v>
      </c>
    </row>
    <row r="91" spans="1:32">
      <c r="A91" s="22" t="s">
        <v>95</v>
      </c>
      <c r="B91" s="18" t="s">
        <v>96</v>
      </c>
      <c r="C91" s="5">
        <v>31</v>
      </c>
      <c r="D91" s="5">
        <v>6</v>
      </c>
      <c r="E91" s="5">
        <v>25</v>
      </c>
      <c r="F91" s="12">
        <f t="shared" si="35"/>
        <v>12</v>
      </c>
      <c r="G91" s="5">
        <v>3</v>
      </c>
      <c r="H91" s="5">
        <v>9</v>
      </c>
      <c r="I91" s="12">
        <f t="shared" si="36"/>
        <v>12</v>
      </c>
      <c r="J91" s="5">
        <v>2</v>
      </c>
      <c r="K91" s="5">
        <v>10</v>
      </c>
      <c r="L91" s="12">
        <f t="shared" si="37"/>
        <v>7</v>
      </c>
      <c r="M91" s="5">
        <v>1</v>
      </c>
      <c r="N91" s="5">
        <v>6</v>
      </c>
      <c r="O91" s="12">
        <f t="shared" si="38"/>
        <v>0</v>
      </c>
      <c r="P91" s="5">
        <v>0</v>
      </c>
      <c r="Q91" s="5">
        <v>0</v>
      </c>
      <c r="R91" s="12">
        <f t="shared" si="39"/>
        <v>0</v>
      </c>
      <c r="S91" s="5">
        <v>0</v>
      </c>
      <c r="T91" s="5">
        <v>0</v>
      </c>
      <c r="U91" s="12">
        <f t="shared" si="40"/>
        <v>0</v>
      </c>
      <c r="V91" s="5">
        <v>0</v>
      </c>
      <c r="W91" s="5">
        <v>0</v>
      </c>
      <c r="X91" s="12">
        <f t="shared" si="41"/>
        <v>0</v>
      </c>
      <c r="Y91" s="5">
        <v>0</v>
      </c>
      <c r="Z91" s="5">
        <v>0</v>
      </c>
      <c r="AA91" s="12">
        <f t="shared" si="42"/>
        <v>0</v>
      </c>
      <c r="AB91" s="5">
        <v>0</v>
      </c>
      <c r="AC91" s="5">
        <v>0</v>
      </c>
      <c r="AD91" s="12">
        <f t="shared" si="43"/>
        <v>0</v>
      </c>
      <c r="AE91" s="5">
        <v>0</v>
      </c>
      <c r="AF91" s="5">
        <v>0</v>
      </c>
    </row>
    <row r="92" spans="1:32">
      <c r="A92" s="19" t="s">
        <v>95</v>
      </c>
      <c r="B92" s="20" t="s">
        <v>84</v>
      </c>
      <c r="C92" s="21">
        <v>31</v>
      </c>
      <c r="D92" s="21">
        <v>6</v>
      </c>
      <c r="E92" s="21">
        <v>25</v>
      </c>
      <c r="F92" s="17">
        <f>SUM(G92:H92)</f>
        <v>12</v>
      </c>
      <c r="G92" s="21">
        <v>3</v>
      </c>
      <c r="H92" s="21">
        <v>9</v>
      </c>
      <c r="I92" s="17">
        <f>SUM(J92:K92)</f>
        <v>12</v>
      </c>
      <c r="J92" s="21">
        <v>2</v>
      </c>
      <c r="K92" s="21">
        <v>10</v>
      </c>
      <c r="L92" s="17">
        <f>SUM(M92:N92)</f>
        <v>7</v>
      </c>
      <c r="M92" s="21">
        <v>1</v>
      </c>
      <c r="N92" s="21">
        <v>6</v>
      </c>
      <c r="O92" s="17">
        <f>SUM(P92:Q92)</f>
        <v>0</v>
      </c>
      <c r="P92" s="21">
        <v>0</v>
      </c>
      <c r="Q92" s="21">
        <v>0</v>
      </c>
      <c r="R92" s="17">
        <f>SUM(S92:T92)</f>
        <v>0</v>
      </c>
      <c r="S92" s="21">
        <v>0</v>
      </c>
      <c r="T92" s="21">
        <v>0</v>
      </c>
      <c r="U92" s="17">
        <f>SUM(V92:W92)</f>
        <v>0</v>
      </c>
      <c r="V92" s="21">
        <v>0</v>
      </c>
      <c r="W92" s="21">
        <v>0</v>
      </c>
      <c r="X92" s="17">
        <f>SUM(Y92:Z92)</f>
        <v>0</v>
      </c>
      <c r="Y92" s="21">
        <v>0</v>
      </c>
      <c r="Z92" s="21">
        <v>0</v>
      </c>
      <c r="AA92" s="17">
        <f>SUM(AB92:AC92)</f>
        <v>0</v>
      </c>
      <c r="AB92" s="21">
        <v>0</v>
      </c>
      <c r="AC92" s="21">
        <v>0</v>
      </c>
      <c r="AD92" s="17">
        <f>SUM(AE92:AF92)</f>
        <v>0</v>
      </c>
      <c r="AE92" s="21">
        <v>0</v>
      </c>
      <c r="AF92" s="21">
        <v>0</v>
      </c>
    </row>
    <row r="93" spans="1:32" ht="17.399999999999999">
      <c r="A93" s="29" t="s">
        <v>97</v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</row>
    <row r="94" spans="1:32" ht="32.4">
      <c r="A94" s="13" t="s">
        <v>21</v>
      </c>
      <c r="B94" s="14" t="s">
        <v>98</v>
      </c>
      <c r="C94" s="12">
        <v>110</v>
      </c>
      <c r="D94" s="12">
        <v>72</v>
      </c>
      <c r="E94" s="12">
        <v>38</v>
      </c>
      <c r="F94" s="12">
        <f t="shared" ref="F94" si="45">SUM(G94:H94)</f>
        <v>36</v>
      </c>
      <c r="G94" s="12">
        <v>17</v>
      </c>
      <c r="H94" s="12">
        <v>19</v>
      </c>
      <c r="I94" s="12">
        <f t="shared" ref="I94" si="46">SUM(J94:K94)</f>
        <v>36</v>
      </c>
      <c r="J94" s="12">
        <v>27</v>
      </c>
      <c r="K94" s="12">
        <v>9</v>
      </c>
      <c r="L94" s="12">
        <f t="shared" ref="L94" si="47">SUM(M94:N94)</f>
        <v>15</v>
      </c>
      <c r="M94" s="12">
        <v>11</v>
      </c>
      <c r="N94" s="12">
        <v>4</v>
      </c>
      <c r="O94" s="12">
        <f t="shared" ref="O94" si="48">SUM(P94:Q94)</f>
        <v>13</v>
      </c>
      <c r="P94" s="12">
        <v>8</v>
      </c>
      <c r="Q94" s="12">
        <v>5</v>
      </c>
      <c r="R94" s="12">
        <f t="shared" ref="R94" si="49">SUM(S94:T94)</f>
        <v>10</v>
      </c>
      <c r="S94" s="12">
        <v>9</v>
      </c>
      <c r="T94" s="12">
        <v>1</v>
      </c>
      <c r="U94" s="12">
        <f t="shared" ref="U94" si="50">SUM(V94:W94)</f>
        <v>0</v>
      </c>
      <c r="V94" s="12">
        <v>0</v>
      </c>
      <c r="W94" s="12">
        <v>0</v>
      </c>
      <c r="X94" s="12">
        <f t="shared" ref="X94" si="51">SUM(Y94:Z94)</f>
        <v>0</v>
      </c>
      <c r="Y94" s="12">
        <v>0</v>
      </c>
      <c r="Z94" s="12">
        <v>0</v>
      </c>
      <c r="AA94" s="12">
        <f t="shared" ref="AA94" si="52">SUM(AB94:AC94)</f>
        <v>0</v>
      </c>
      <c r="AB94" s="12">
        <v>0</v>
      </c>
      <c r="AC94" s="12">
        <v>0</v>
      </c>
      <c r="AD94" s="12">
        <f t="shared" ref="AD94" si="53">SUM(AE94:AF94)</f>
        <v>0</v>
      </c>
      <c r="AE94" s="12">
        <v>0</v>
      </c>
      <c r="AF94" s="12">
        <v>0</v>
      </c>
    </row>
    <row r="95" spans="1:32">
      <c r="A95" s="15" t="s">
        <v>21</v>
      </c>
      <c r="B95" s="16" t="s">
        <v>20</v>
      </c>
      <c r="C95" s="17">
        <v>110</v>
      </c>
      <c r="D95" s="17">
        <v>72</v>
      </c>
      <c r="E95" s="17">
        <v>38</v>
      </c>
      <c r="F95" s="17">
        <f>SUM(G95:H95)</f>
        <v>36</v>
      </c>
      <c r="G95" s="17">
        <v>17</v>
      </c>
      <c r="H95" s="17">
        <v>19</v>
      </c>
      <c r="I95" s="17">
        <f>SUM(J95:K95)</f>
        <v>36</v>
      </c>
      <c r="J95" s="17">
        <v>27</v>
      </c>
      <c r="K95" s="17">
        <v>9</v>
      </c>
      <c r="L95" s="17">
        <f>SUM(M95:N95)</f>
        <v>15</v>
      </c>
      <c r="M95" s="17">
        <v>11</v>
      </c>
      <c r="N95" s="17">
        <v>4</v>
      </c>
      <c r="O95" s="17">
        <f>SUM(P95:Q95)</f>
        <v>13</v>
      </c>
      <c r="P95" s="17">
        <v>8</v>
      </c>
      <c r="Q95" s="17">
        <v>5</v>
      </c>
      <c r="R95" s="17">
        <f>SUM(S95:T95)</f>
        <v>10</v>
      </c>
      <c r="S95" s="17">
        <v>9</v>
      </c>
      <c r="T95" s="17">
        <v>1</v>
      </c>
      <c r="U95" s="17">
        <f>SUM(V95:W95)</f>
        <v>0</v>
      </c>
      <c r="V95" s="17">
        <v>0</v>
      </c>
      <c r="W95" s="17">
        <v>0</v>
      </c>
      <c r="X95" s="17">
        <f>SUM(Y95:Z95)</f>
        <v>0</v>
      </c>
      <c r="Y95" s="17">
        <v>0</v>
      </c>
      <c r="Z95" s="17">
        <v>0</v>
      </c>
      <c r="AA95" s="17">
        <f>SUM(AB95:AC95)</f>
        <v>0</v>
      </c>
      <c r="AB95" s="17">
        <v>0</v>
      </c>
      <c r="AC95" s="17">
        <v>0</v>
      </c>
      <c r="AD95" s="17">
        <f>SUM(AE95:AF95)</f>
        <v>0</v>
      </c>
      <c r="AE95" s="17">
        <v>0</v>
      </c>
      <c r="AF95" s="17">
        <v>0</v>
      </c>
    </row>
    <row r="96" spans="1:32" ht="32.4">
      <c r="A96" s="13" t="s">
        <v>38</v>
      </c>
      <c r="B96" s="14" t="s">
        <v>99</v>
      </c>
      <c r="C96" s="12">
        <v>70</v>
      </c>
      <c r="D96" s="12">
        <v>20</v>
      </c>
      <c r="E96" s="12">
        <v>50</v>
      </c>
      <c r="F96" s="12">
        <f t="shared" ref="F96" si="54">SUM(G96:H96)</f>
        <v>18</v>
      </c>
      <c r="G96" s="12">
        <v>5</v>
      </c>
      <c r="H96" s="12">
        <v>13</v>
      </c>
      <c r="I96" s="12">
        <f t="shared" ref="I96" si="55">SUM(J96:K96)</f>
        <v>17</v>
      </c>
      <c r="J96" s="12">
        <v>3</v>
      </c>
      <c r="K96" s="12">
        <v>14</v>
      </c>
      <c r="L96" s="12">
        <f t="shared" ref="L96" si="56">SUM(M96:N96)</f>
        <v>15</v>
      </c>
      <c r="M96" s="12">
        <v>3</v>
      </c>
      <c r="N96" s="12">
        <v>12</v>
      </c>
      <c r="O96" s="12">
        <f t="shared" ref="O96" si="57">SUM(P96:Q96)</f>
        <v>9</v>
      </c>
      <c r="P96" s="12">
        <v>2</v>
      </c>
      <c r="Q96" s="12">
        <v>7</v>
      </c>
      <c r="R96" s="12">
        <f t="shared" ref="R96" si="58">SUM(S96:T96)</f>
        <v>11</v>
      </c>
      <c r="S96" s="12">
        <v>7</v>
      </c>
      <c r="T96" s="12">
        <v>4</v>
      </c>
      <c r="U96" s="12">
        <f t="shared" ref="U96" si="59">SUM(V96:W96)</f>
        <v>0</v>
      </c>
      <c r="V96" s="12">
        <v>0</v>
      </c>
      <c r="W96" s="12">
        <v>0</v>
      </c>
      <c r="X96" s="12">
        <f t="shared" ref="X96" si="60">SUM(Y96:Z96)</f>
        <v>0</v>
      </c>
      <c r="Y96" s="12">
        <v>0</v>
      </c>
      <c r="Z96" s="12">
        <v>0</v>
      </c>
      <c r="AA96" s="12">
        <f t="shared" ref="AA96" si="61">SUM(AB96:AC96)</f>
        <v>0</v>
      </c>
      <c r="AB96" s="12">
        <v>0</v>
      </c>
      <c r="AC96" s="12">
        <v>0</v>
      </c>
      <c r="AD96" s="12">
        <f t="shared" ref="AD96" si="62">SUM(AE96:AF96)</f>
        <v>0</v>
      </c>
      <c r="AE96" s="12">
        <v>0</v>
      </c>
      <c r="AF96" s="12">
        <v>0</v>
      </c>
    </row>
    <row r="97" spans="1:32">
      <c r="A97" s="15" t="s">
        <v>38</v>
      </c>
      <c r="B97" s="16" t="s">
        <v>20</v>
      </c>
      <c r="C97" s="17">
        <v>70</v>
      </c>
      <c r="D97" s="17">
        <v>20</v>
      </c>
      <c r="E97" s="17">
        <v>50</v>
      </c>
      <c r="F97" s="17">
        <f>SUM(G97:H97)</f>
        <v>18</v>
      </c>
      <c r="G97" s="17">
        <v>5</v>
      </c>
      <c r="H97" s="17">
        <v>13</v>
      </c>
      <c r="I97" s="17">
        <f>SUM(J97:K97)</f>
        <v>17</v>
      </c>
      <c r="J97" s="17">
        <v>3</v>
      </c>
      <c r="K97" s="17">
        <v>14</v>
      </c>
      <c r="L97" s="17">
        <f>SUM(M97:N97)</f>
        <v>15</v>
      </c>
      <c r="M97" s="17">
        <v>3</v>
      </c>
      <c r="N97" s="17">
        <v>12</v>
      </c>
      <c r="O97" s="17">
        <f>SUM(P97:Q97)</f>
        <v>9</v>
      </c>
      <c r="P97" s="17">
        <v>2</v>
      </c>
      <c r="Q97" s="17">
        <v>7</v>
      </c>
      <c r="R97" s="17">
        <f>SUM(S97:T97)</f>
        <v>11</v>
      </c>
      <c r="S97" s="17">
        <v>7</v>
      </c>
      <c r="T97" s="17">
        <v>4</v>
      </c>
      <c r="U97" s="17">
        <f>SUM(V97:W97)</f>
        <v>0</v>
      </c>
      <c r="V97" s="17">
        <v>0</v>
      </c>
      <c r="W97" s="17">
        <v>0</v>
      </c>
      <c r="X97" s="17">
        <f>SUM(Y97:Z97)</f>
        <v>0</v>
      </c>
      <c r="Y97" s="17">
        <v>0</v>
      </c>
      <c r="Z97" s="17">
        <v>0</v>
      </c>
      <c r="AA97" s="17">
        <f>SUM(AB97:AC97)</f>
        <v>0</v>
      </c>
      <c r="AB97" s="17">
        <v>0</v>
      </c>
      <c r="AC97" s="17">
        <v>0</v>
      </c>
      <c r="AD97" s="17">
        <f>SUM(AE97:AF97)</f>
        <v>0</v>
      </c>
      <c r="AE97" s="17">
        <v>0</v>
      </c>
      <c r="AF97" s="17">
        <v>0</v>
      </c>
    </row>
    <row r="98" spans="1:32" ht="32.4">
      <c r="A98" s="13" t="s">
        <v>63</v>
      </c>
      <c r="B98" s="14" t="s">
        <v>100</v>
      </c>
      <c r="C98" s="12">
        <v>82</v>
      </c>
      <c r="D98" s="12">
        <v>63</v>
      </c>
      <c r="E98" s="12">
        <v>19</v>
      </c>
      <c r="F98" s="12">
        <f t="shared" ref="F98:F103" si="63">SUM(G98:H98)</f>
        <v>40</v>
      </c>
      <c r="G98" s="12">
        <v>32</v>
      </c>
      <c r="H98" s="12">
        <v>8</v>
      </c>
      <c r="I98" s="12">
        <f t="shared" ref="I98:I103" si="64">SUM(J98:K98)</f>
        <v>37</v>
      </c>
      <c r="J98" s="12">
        <v>29</v>
      </c>
      <c r="K98" s="12">
        <v>8</v>
      </c>
      <c r="L98" s="12">
        <f t="shared" ref="L98:L103" si="65">SUM(M98:N98)</f>
        <v>0</v>
      </c>
      <c r="M98" s="12">
        <v>0</v>
      </c>
      <c r="N98" s="12">
        <v>0</v>
      </c>
      <c r="O98" s="12">
        <f t="shared" ref="O98:O103" si="66">SUM(P98:Q98)</f>
        <v>5</v>
      </c>
      <c r="P98" s="12">
        <v>2</v>
      </c>
      <c r="Q98" s="12">
        <v>3</v>
      </c>
      <c r="R98" s="12">
        <f t="shared" ref="R98:R103" si="67">SUM(S98:T98)</f>
        <v>0</v>
      </c>
      <c r="S98" s="12">
        <v>0</v>
      </c>
      <c r="T98" s="12">
        <v>0</v>
      </c>
      <c r="U98" s="12">
        <f t="shared" ref="U98:U103" si="68">SUM(V98:W98)</f>
        <v>0</v>
      </c>
      <c r="V98" s="12">
        <v>0</v>
      </c>
      <c r="W98" s="12">
        <v>0</v>
      </c>
      <c r="X98" s="12">
        <f t="shared" ref="X98:X103" si="69">SUM(Y98:Z98)</f>
        <v>0</v>
      </c>
      <c r="Y98" s="12">
        <v>0</v>
      </c>
      <c r="Z98" s="12">
        <v>0</v>
      </c>
      <c r="AA98" s="12">
        <f t="shared" ref="AA98:AA103" si="70">SUM(AB98:AC98)</f>
        <v>0</v>
      </c>
      <c r="AB98" s="12">
        <v>0</v>
      </c>
      <c r="AC98" s="12">
        <v>0</v>
      </c>
      <c r="AD98" s="12">
        <f t="shared" ref="AD98:AD103" si="71">SUM(AE98:AF98)</f>
        <v>0</v>
      </c>
      <c r="AE98" s="12">
        <v>0</v>
      </c>
      <c r="AF98" s="12">
        <v>0</v>
      </c>
    </row>
    <row r="99" spans="1:32" ht="32.4">
      <c r="A99" s="13" t="s">
        <v>63</v>
      </c>
      <c r="B99" s="14" t="s">
        <v>101</v>
      </c>
      <c r="C99" s="12">
        <v>5</v>
      </c>
      <c r="D99" s="12">
        <v>4</v>
      </c>
      <c r="E99" s="12">
        <v>1</v>
      </c>
      <c r="F99" s="12">
        <f t="shared" si="63"/>
        <v>5</v>
      </c>
      <c r="G99" s="12">
        <v>4</v>
      </c>
      <c r="H99" s="12">
        <v>1</v>
      </c>
      <c r="I99" s="12">
        <f t="shared" si="64"/>
        <v>0</v>
      </c>
      <c r="J99" s="12">
        <v>0</v>
      </c>
      <c r="K99" s="12">
        <v>0</v>
      </c>
      <c r="L99" s="12">
        <f t="shared" si="65"/>
        <v>0</v>
      </c>
      <c r="M99" s="12">
        <v>0</v>
      </c>
      <c r="N99" s="12">
        <v>0</v>
      </c>
      <c r="O99" s="12">
        <f t="shared" si="66"/>
        <v>0</v>
      </c>
      <c r="P99" s="12">
        <v>0</v>
      </c>
      <c r="Q99" s="12">
        <v>0</v>
      </c>
      <c r="R99" s="12">
        <f t="shared" si="67"/>
        <v>0</v>
      </c>
      <c r="S99" s="12">
        <v>0</v>
      </c>
      <c r="T99" s="12">
        <v>0</v>
      </c>
      <c r="U99" s="12">
        <f t="shared" si="68"/>
        <v>0</v>
      </c>
      <c r="V99" s="12">
        <v>0</v>
      </c>
      <c r="W99" s="12">
        <v>0</v>
      </c>
      <c r="X99" s="12">
        <f t="shared" si="69"/>
        <v>0</v>
      </c>
      <c r="Y99" s="12">
        <v>0</v>
      </c>
      <c r="Z99" s="12">
        <v>0</v>
      </c>
      <c r="AA99" s="12">
        <f t="shared" si="70"/>
        <v>0</v>
      </c>
      <c r="AB99" s="12">
        <v>0</v>
      </c>
      <c r="AC99" s="12">
        <v>0</v>
      </c>
      <c r="AD99" s="12">
        <f t="shared" si="71"/>
        <v>0</v>
      </c>
      <c r="AE99" s="12">
        <v>0</v>
      </c>
      <c r="AF99" s="12">
        <v>0</v>
      </c>
    </row>
    <row r="100" spans="1:32" ht="32.4">
      <c r="A100" s="13" t="s">
        <v>63</v>
      </c>
      <c r="B100" s="14" t="s">
        <v>102</v>
      </c>
      <c r="C100" s="12">
        <v>26</v>
      </c>
      <c r="D100" s="12">
        <v>20</v>
      </c>
      <c r="E100" s="12">
        <v>6</v>
      </c>
      <c r="F100" s="12">
        <f t="shared" si="63"/>
        <v>19</v>
      </c>
      <c r="G100" s="12">
        <v>14</v>
      </c>
      <c r="H100" s="12">
        <v>5</v>
      </c>
      <c r="I100" s="12">
        <f t="shared" si="64"/>
        <v>7</v>
      </c>
      <c r="J100" s="12">
        <v>6</v>
      </c>
      <c r="K100" s="12">
        <v>1</v>
      </c>
      <c r="L100" s="12">
        <f t="shared" si="65"/>
        <v>0</v>
      </c>
      <c r="M100" s="12">
        <v>0</v>
      </c>
      <c r="N100" s="12">
        <v>0</v>
      </c>
      <c r="O100" s="12">
        <f t="shared" si="66"/>
        <v>0</v>
      </c>
      <c r="P100" s="12">
        <v>0</v>
      </c>
      <c r="Q100" s="12">
        <v>0</v>
      </c>
      <c r="R100" s="12">
        <f t="shared" si="67"/>
        <v>0</v>
      </c>
      <c r="S100" s="12">
        <v>0</v>
      </c>
      <c r="T100" s="12">
        <v>0</v>
      </c>
      <c r="U100" s="12">
        <f t="shared" si="68"/>
        <v>0</v>
      </c>
      <c r="V100" s="12">
        <v>0</v>
      </c>
      <c r="W100" s="12">
        <v>0</v>
      </c>
      <c r="X100" s="12">
        <f t="shared" si="69"/>
        <v>0</v>
      </c>
      <c r="Y100" s="12">
        <v>0</v>
      </c>
      <c r="Z100" s="12">
        <v>0</v>
      </c>
      <c r="AA100" s="12">
        <f t="shared" si="70"/>
        <v>0</v>
      </c>
      <c r="AB100" s="12">
        <v>0</v>
      </c>
      <c r="AC100" s="12">
        <v>0</v>
      </c>
      <c r="AD100" s="12">
        <f t="shared" si="71"/>
        <v>0</v>
      </c>
      <c r="AE100" s="12">
        <v>0</v>
      </c>
      <c r="AF100" s="12">
        <v>0</v>
      </c>
    </row>
    <row r="101" spans="1:32">
      <c r="A101" s="13" t="s">
        <v>63</v>
      </c>
      <c r="B101" s="14" t="s">
        <v>103</v>
      </c>
      <c r="C101" s="12">
        <v>152</v>
      </c>
      <c r="D101" s="12">
        <v>87</v>
      </c>
      <c r="E101" s="12">
        <v>65</v>
      </c>
      <c r="F101" s="12">
        <f t="shared" si="63"/>
        <v>70</v>
      </c>
      <c r="G101" s="12">
        <v>35</v>
      </c>
      <c r="H101" s="12">
        <v>35</v>
      </c>
      <c r="I101" s="12">
        <f t="shared" si="64"/>
        <v>66</v>
      </c>
      <c r="J101" s="12">
        <v>41</v>
      </c>
      <c r="K101" s="12">
        <v>25</v>
      </c>
      <c r="L101" s="12">
        <f t="shared" si="65"/>
        <v>8</v>
      </c>
      <c r="M101" s="12">
        <v>7</v>
      </c>
      <c r="N101" s="12">
        <v>1</v>
      </c>
      <c r="O101" s="12">
        <f t="shared" si="66"/>
        <v>7</v>
      </c>
      <c r="P101" s="12">
        <v>4</v>
      </c>
      <c r="Q101" s="12">
        <v>3</v>
      </c>
      <c r="R101" s="12">
        <f t="shared" si="67"/>
        <v>1</v>
      </c>
      <c r="S101" s="12">
        <v>0</v>
      </c>
      <c r="T101" s="12">
        <v>1</v>
      </c>
      <c r="U101" s="12">
        <f t="shared" si="68"/>
        <v>0</v>
      </c>
      <c r="V101" s="12">
        <v>0</v>
      </c>
      <c r="W101" s="12">
        <v>0</v>
      </c>
      <c r="X101" s="12">
        <f t="shared" si="69"/>
        <v>0</v>
      </c>
      <c r="Y101" s="12">
        <v>0</v>
      </c>
      <c r="Z101" s="12">
        <v>0</v>
      </c>
      <c r="AA101" s="12">
        <f t="shared" si="70"/>
        <v>0</v>
      </c>
      <c r="AB101" s="12">
        <v>0</v>
      </c>
      <c r="AC101" s="12">
        <v>0</v>
      </c>
      <c r="AD101" s="12">
        <f t="shared" si="71"/>
        <v>0</v>
      </c>
      <c r="AE101" s="12">
        <v>0</v>
      </c>
      <c r="AF101" s="12">
        <v>0</v>
      </c>
    </row>
    <row r="102" spans="1:32">
      <c r="A102" s="13" t="s">
        <v>63</v>
      </c>
      <c r="B102" s="14" t="s">
        <v>104</v>
      </c>
      <c r="C102" s="12">
        <v>58</v>
      </c>
      <c r="D102" s="12">
        <v>23</v>
      </c>
      <c r="E102" s="12">
        <v>35</v>
      </c>
      <c r="F102" s="12">
        <f t="shared" si="63"/>
        <v>30</v>
      </c>
      <c r="G102" s="12">
        <v>12</v>
      </c>
      <c r="H102" s="12">
        <v>18</v>
      </c>
      <c r="I102" s="12">
        <f t="shared" si="64"/>
        <v>26</v>
      </c>
      <c r="J102" s="12">
        <v>11</v>
      </c>
      <c r="K102" s="12">
        <v>15</v>
      </c>
      <c r="L102" s="12">
        <f t="shared" si="65"/>
        <v>2</v>
      </c>
      <c r="M102" s="12">
        <v>0</v>
      </c>
      <c r="N102" s="12">
        <v>2</v>
      </c>
      <c r="O102" s="12">
        <f t="shared" si="66"/>
        <v>0</v>
      </c>
      <c r="P102" s="12">
        <v>0</v>
      </c>
      <c r="Q102" s="12">
        <v>0</v>
      </c>
      <c r="R102" s="12">
        <f t="shared" si="67"/>
        <v>0</v>
      </c>
      <c r="S102" s="12">
        <v>0</v>
      </c>
      <c r="T102" s="12">
        <v>0</v>
      </c>
      <c r="U102" s="12">
        <f t="shared" si="68"/>
        <v>0</v>
      </c>
      <c r="V102" s="12">
        <v>0</v>
      </c>
      <c r="W102" s="12">
        <v>0</v>
      </c>
      <c r="X102" s="12">
        <f t="shared" si="69"/>
        <v>0</v>
      </c>
      <c r="Y102" s="12">
        <v>0</v>
      </c>
      <c r="Z102" s="12">
        <v>0</v>
      </c>
      <c r="AA102" s="12">
        <f t="shared" si="70"/>
        <v>0</v>
      </c>
      <c r="AB102" s="12">
        <v>0</v>
      </c>
      <c r="AC102" s="12">
        <v>0</v>
      </c>
      <c r="AD102" s="12">
        <f t="shared" si="71"/>
        <v>0</v>
      </c>
      <c r="AE102" s="12">
        <v>0</v>
      </c>
      <c r="AF102" s="12">
        <v>0</v>
      </c>
    </row>
    <row r="103" spans="1:32" ht="32.4">
      <c r="A103" s="13" t="s">
        <v>63</v>
      </c>
      <c r="B103" s="14" t="s">
        <v>105</v>
      </c>
      <c r="C103" s="12">
        <v>56</v>
      </c>
      <c r="D103" s="12">
        <v>26</v>
      </c>
      <c r="E103" s="12">
        <v>30</v>
      </c>
      <c r="F103" s="12">
        <f t="shared" si="63"/>
        <v>26</v>
      </c>
      <c r="G103" s="12">
        <v>10</v>
      </c>
      <c r="H103" s="12">
        <v>16</v>
      </c>
      <c r="I103" s="12">
        <f t="shared" si="64"/>
        <v>28</v>
      </c>
      <c r="J103" s="12">
        <v>15</v>
      </c>
      <c r="K103" s="12">
        <v>13</v>
      </c>
      <c r="L103" s="12">
        <f t="shared" si="65"/>
        <v>2</v>
      </c>
      <c r="M103" s="12">
        <v>1</v>
      </c>
      <c r="N103" s="12">
        <v>1</v>
      </c>
      <c r="O103" s="12">
        <f t="shared" si="66"/>
        <v>0</v>
      </c>
      <c r="P103" s="12">
        <v>0</v>
      </c>
      <c r="Q103" s="12">
        <v>0</v>
      </c>
      <c r="R103" s="12">
        <f t="shared" si="67"/>
        <v>0</v>
      </c>
      <c r="S103" s="12">
        <v>0</v>
      </c>
      <c r="T103" s="12">
        <v>0</v>
      </c>
      <c r="U103" s="12">
        <f t="shared" si="68"/>
        <v>0</v>
      </c>
      <c r="V103" s="12">
        <v>0</v>
      </c>
      <c r="W103" s="12">
        <v>0</v>
      </c>
      <c r="X103" s="12">
        <f t="shared" si="69"/>
        <v>0</v>
      </c>
      <c r="Y103" s="12">
        <v>0</v>
      </c>
      <c r="Z103" s="12">
        <v>0</v>
      </c>
      <c r="AA103" s="12">
        <f t="shared" si="70"/>
        <v>0</v>
      </c>
      <c r="AB103" s="12">
        <v>0</v>
      </c>
      <c r="AC103" s="12">
        <v>0</v>
      </c>
      <c r="AD103" s="12">
        <f t="shared" si="71"/>
        <v>0</v>
      </c>
      <c r="AE103" s="12">
        <v>0</v>
      </c>
      <c r="AF103" s="12">
        <v>0</v>
      </c>
    </row>
    <row r="104" spans="1:32">
      <c r="A104" s="15" t="s">
        <v>63</v>
      </c>
      <c r="B104" s="16" t="s">
        <v>20</v>
      </c>
      <c r="C104" s="17">
        <v>379</v>
      </c>
      <c r="D104" s="17">
        <v>223</v>
      </c>
      <c r="E104" s="17">
        <v>156</v>
      </c>
      <c r="F104" s="17">
        <f>SUM(G104:H104)</f>
        <v>190</v>
      </c>
      <c r="G104" s="17">
        <v>107</v>
      </c>
      <c r="H104" s="17">
        <v>83</v>
      </c>
      <c r="I104" s="17">
        <f>SUM(J104:K104)</f>
        <v>164</v>
      </c>
      <c r="J104" s="17">
        <v>102</v>
      </c>
      <c r="K104" s="17">
        <v>62</v>
      </c>
      <c r="L104" s="17">
        <f>SUM(M104:N104)</f>
        <v>12</v>
      </c>
      <c r="M104" s="17">
        <v>8</v>
      </c>
      <c r="N104" s="17">
        <v>4</v>
      </c>
      <c r="O104" s="17">
        <f>SUM(P104:Q104)</f>
        <v>12</v>
      </c>
      <c r="P104" s="17">
        <v>6</v>
      </c>
      <c r="Q104" s="17">
        <v>6</v>
      </c>
      <c r="R104" s="17">
        <f>SUM(S104:T104)</f>
        <v>1</v>
      </c>
      <c r="S104" s="17">
        <v>0</v>
      </c>
      <c r="T104" s="17">
        <v>1</v>
      </c>
      <c r="U104" s="17">
        <f>SUM(V104:W104)</f>
        <v>0</v>
      </c>
      <c r="V104" s="17">
        <v>0</v>
      </c>
      <c r="W104" s="17">
        <v>0</v>
      </c>
      <c r="X104" s="17">
        <f>SUM(Y104:Z104)</f>
        <v>0</v>
      </c>
      <c r="Y104" s="17">
        <v>0</v>
      </c>
      <c r="Z104" s="17">
        <v>0</v>
      </c>
      <c r="AA104" s="17">
        <f>SUM(AB104:AC104)</f>
        <v>0</v>
      </c>
      <c r="AB104" s="17">
        <v>0</v>
      </c>
      <c r="AC104" s="17">
        <v>0</v>
      </c>
      <c r="AD104" s="17">
        <f>SUM(AE104:AF104)</f>
        <v>0</v>
      </c>
      <c r="AE104" s="17">
        <v>0</v>
      </c>
      <c r="AF104" s="17">
        <v>0</v>
      </c>
    </row>
    <row r="105" spans="1:32" ht="32.4">
      <c r="A105" s="13" t="s">
        <v>106</v>
      </c>
      <c r="B105" s="14" t="s">
        <v>107</v>
      </c>
      <c r="C105" s="12">
        <v>44</v>
      </c>
      <c r="D105" s="12">
        <v>2</v>
      </c>
      <c r="E105" s="12">
        <v>42</v>
      </c>
      <c r="F105" s="12">
        <f t="shared" ref="F105:F117" si="72">SUM(G105:H105)</f>
        <v>17</v>
      </c>
      <c r="G105" s="12">
        <v>2</v>
      </c>
      <c r="H105" s="12">
        <v>15</v>
      </c>
      <c r="I105" s="12">
        <f t="shared" ref="I105:I117" si="73">SUM(J105:K105)</f>
        <v>11</v>
      </c>
      <c r="J105" s="12">
        <v>0</v>
      </c>
      <c r="K105" s="12">
        <v>11</v>
      </c>
      <c r="L105" s="12">
        <f t="shared" ref="L105:L117" si="74">SUM(M105:N105)</f>
        <v>16</v>
      </c>
      <c r="M105" s="12">
        <v>0</v>
      </c>
      <c r="N105" s="12">
        <v>16</v>
      </c>
      <c r="O105" s="12">
        <f t="shared" ref="O105:O117" si="75">SUM(P105:Q105)</f>
        <v>0</v>
      </c>
      <c r="P105" s="12">
        <v>0</v>
      </c>
      <c r="Q105" s="12">
        <v>0</v>
      </c>
      <c r="R105" s="12">
        <f t="shared" ref="R105:R117" si="76">SUM(S105:T105)</f>
        <v>0</v>
      </c>
      <c r="S105" s="12">
        <v>0</v>
      </c>
      <c r="T105" s="12">
        <v>0</v>
      </c>
      <c r="U105" s="12">
        <f t="shared" ref="U105:U117" si="77">SUM(V105:W105)</f>
        <v>0</v>
      </c>
      <c r="V105" s="12">
        <v>0</v>
      </c>
      <c r="W105" s="12">
        <v>0</v>
      </c>
      <c r="X105" s="12">
        <f t="shared" ref="X105:X117" si="78">SUM(Y105:Z105)</f>
        <v>0</v>
      </c>
      <c r="Y105" s="12">
        <v>0</v>
      </c>
      <c r="Z105" s="12">
        <v>0</v>
      </c>
      <c r="AA105" s="12">
        <f t="shared" ref="AA105:AA117" si="79">SUM(AB105:AC105)</f>
        <v>0</v>
      </c>
      <c r="AB105" s="12">
        <v>0</v>
      </c>
      <c r="AC105" s="12">
        <v>0</v>
      </c>
      <c r="AD105" s="12">
        <f t="shared" ref="AD105:AD117" si="80">SUM(AE105:AF105)</f>
        <v>0</v>
      </c>
      <c r="AE105" s="12">
        <v>0</v>
      </c>
      <c r="AF105" s="12">
        <v>0</v>
      </c>
    </row>
    <row r="106" spans="1:32" s="3" customFormat="1" ht="48.6">
      <c r="A106" s="13" t="s">
        <v>106</v>
      </c>
      <c r="B106" s="14" t="s">
        <v>108</v>
      </c>
      <c r="C106" s="12">
        <f>D106+E106</f>
        <v>31</v>
      </c>
      <c r="D106" s="12">
        <f t="shared" ref="D106:D117" si="81">G106+J106+M106+P106+S106+V106+Y106+AB106+AE106</f>
        <v>9</v>
      </c>
      <c r="E106" s="12">
        <f t="shared" ref="E106:E117" si="82">H106+K106+N106+Q106+T106+W106+Z106+AC106+AF106</f>
        <v>22</v>
      </c>
      <c r="F106" s="12">
        <f t="shared" si="72"/>
        <v>13</v>
      </c>
      <c r="G106" s="12">
        <v>4</v>
      </c>
      <c r="H106" s="12">
        <v>9</v>
      </c>
      <c r="I106" s="12">
        <f t="shared" si="73"/>
        <v>7</v>
      </c>
      <c r="J106" s="12">
        <v>2</v>
      </c>
      <c r="K106" s="12">
        <v>5</v>
      </c>
      <c r="L106" s="12">
        <f t="shared" si="74"/>
        <v>5</v>
      </c>
      <c r="M106" s="12">
        <v>0</v>
      </c>
      <c r="N106" s="12">
        <v>5</v>
      </c>
      <c r="O106" s="12">
        <f t="shared" si="75"/>
        <v>0</v>
      </c>
      <c r="P106" s="12">
        <v>0</v>
      </c>
      <c r="Q106" s="12">
        <v>0</v>
      </c>
      <c r="R106" s="12">
        <f t="shared" si="76"/>
        <v>5</v>
      </c>
      <c r="S106" s="12">
        <v>2</v>
      </c>
      <c r="T106" s="12">
        <v>3</v>
      </c>
      <c r="U106" s="12">
        <f t="shared" si="77"/>
        <v>0</v>
      </c>
      <c r="V106" s="12">
        <v>0</v>
      </c>
      <c r="W106" s="12">
        <v>0</v>
      </c>
      <c r="X106" s="12">
        <f t="shared" si="78"/>
        <v>1</v>
      </c>
      <c r="Y106" s="12">
        <v>1</v>
      </c>
      <c r="Z106" s="12">
        <v>0</v>
      </c>
      <c r="AA106" s="12">
        <f t="shared" si="79"/>
        <v>0</v>
      </c>
      <c r="AB106" s="12">
        <v>0</v>
      </c>
      <c r="AC106" s="12">
        <v>0</v>
      </c>
      <c r="AD106" s="12">
        <f t="shared" si="80"/>
        <v>0</v>
      </c>
      <c r="AE106" s="12">
        <v>0</v>
      </c>
      <c r="AF106" s="12">
        <v>0</v>
      </c>
    </row>
    <row r="107" spans="1:32" s="3" customFormat="1" ht="32.4">
      <c r="A107" s="13" t="s">
        <v>106</v>
      </c>
      <c r="B107" s="14" t="s">
        <v>109</v>
      </c>
      <c r="C107" s="12">
        <f>D107+E107</f>
        <v>64</v>
      </c>
      <c r="D107" s="12">
        <f t="shared" si="81"/>
        <v>5</v>
      </c>
      <c r="E107" s="12">
        <f t="shared" si="82"/>
        <v>59</v>
      </c>
      <c r="F107" s="12">
        <f t="shared" si="72"/>
        <v>15</v>
      </c>
      <c r="G107" s="12">
        <v>1</v>
      </c>
      <c r="H107" s="12">
        <v>14</v>
      </c>
      <c r="I107" s="12">
        <f t="shared" si="73"/>
        <v>14</v>
      </c>
      <c r="J107" s="12">
        <v>1</v>
      </c>
      <c r="K107" s="12">
        <v>13</v>
      </c>
      <c r="L107" s="12">
        <f t="shared" si="74"/>
        <v>13</v>
      </c>
      <c r="M107" s="12">
        <v>0</v>
      </c>
      <c r="N107" s="12">
        <v>13</v>
      </c>
      <c r="O107" s="12">
        <f t="shared" si="75"/>
        <v>11</v>
      </c>
      <c r="P107" s="12">
        <v>1</v>
      </c>
      <c r="Q107" s="12">
        <v>10</v>
      </c>
      <c r="R107" s="12">
        <f t="shared" si="76"/>
        <v>0</v>
      </c>
      <c r="S107" s="12">
        <v>0</v>
      </c>
      <c r="T107" s="12">
        <v>0</v>
      </c>
      <c r="U107" s="12">
        <f t="shared" si="77"/>
        <v>8</v>
      </c>
      <c r="V107" s="12">
        <v>1</v>
      </c>
      <c r="W107" s="12">
        <v>7</v>
      </c>
      <c r="X107" s="12">
        <f t="shared" si="78"/>
        <v>0</v>
      </c>
      <c r="Y107" s="12">
        <v>0</v>
      </c>
      <c r="Z107" s="12">
        <v>0</v>
      </c>
      <c r="AA107" s="12">
        <f t="shared" si="79"/>
        <v>2</v>
      </c>
      <c r="AB107" s="12">
        <v>1</v>
      </c>
      <c r="AC107" s="12">
        <v>1</v>
      </c>
      <c r="AD107" s="12">
        <f t="shared" si="80"/>
        <v>1</v>
      </c>
      <c r="AE107" s="12">
        <v>0</v>
      </c>
      <c r="AF107" s="12">
        <v>1</v>
      </c>
    </row>
    <row r="108" spans="1:32" s="4" customFormat="1" ht="32.4">
      <c r="A108" s="13" t="s">
        <v>106</v>
      </c>
      <c r="B108" s="14" t="s">
        <v>110</v>
      </c>
      <c r="C108" s="12">
        <f t="shared" ref="C108:C120" si="83">D108+E108</f>
        <v>125</v>
      </c>
      <c r="D108" s="12">
        <f t="shared" si="81"/>
        <v>18</v>
      </c>
      <c r="E108" s="12">
        <f t="shared" si="82"/>
        <v>107</v>
      </c>
      <c r="F108" s="12">
        <f t="shared" si="72"/>
        <v>42</v>
      </c>
      <c r="G108" s="12">
        <v>8</v>
      </c>
      <c r="H108" s="12">
        <v>34</v>
      </c>
      <c r="I108" s="12">
        <f t="shared" si="73"/>
        <v>41</v>
      </c>
      <c r="J108" s="12">
        <v>6</v>
      </c>
      <c r="K108" s="12">
        <v>35</v>
      </c>
      <c r="L108" s="12">
        <f t="shared" si="74"/>
        <v>16</v>
      </c>
      <c r="M108" s="12">
        <v>1</v>
      </c>
      <c r="N108" s="12">
        <v>15</v>
      </c>
      <c r="O108" s="12">
        <f t="shared" si="75"/>
        <v>12</v>
      </c>
      <c r="P108" s="12">
        <v>0</v>
      </c>
      <c r="Q108" s="12">
        <v>12</v>
      </c>
      <c r="R108" s="12">
        <f t="shared" si="76"/>
        <v>2</v>
      </c>
      <c r="S108" s="12">
        <v>0</v>
      </c>
      <c r="T108" s="12">
        <v>2</v>
      </c>
      <c r="U108" s="12">
        <f t="shared" si="77"/>
        <v>6</v>
      </c>
      <c r="V108" s="12">
        <v>1</v>
      </c>
      <c r="W108" s="12">
        <v>5</v>
      </c>
      <c r="X108" s="12">
        <f t="shared" si="78"/>
        <v>1</v>
      </c>
      <c r="Y108" s="12">
        <v>1</v>
      </c>
      <c r="Z108" s="12">
        <v>0</v>
      </c>
      <c r="AA108" s="12">
        <f t="shared" si="79"/>
        <v>1</v>
      </c>
      <c r="AB108" s="12">
        <v>0</v>
      </c>
      <c r="AC108" s="12">
        <v>1</v>
      </c>
      <c r="AD108" s="12">
        <f t="shared" si="80"/>
        <v>4</v>
      </c>
      <c r="AE108" s="12">
        <v>1</v>
      </c>
      <c r="AF108" s="12">
        <v>3</v>
      </c>
    </row>
    <row r="109" spans="1:32" s="4" customFormat="1" ht="32.4">
      <c r="A109" s="13" t="s">
        <v>106</v>
      </c>
      <c r="B109" s="14" t="s">
        <v>111</v>
      </c>
      <c r="C109" s="12">
        <f t="shared" si="83"/>
        <v>68</v>
      </c>
      <c r="D109" s="12">
        <f t="shared" si="81"/>
        <v>20</v>
      </c>
      <c r="E109" s="12">
        <f t="shared" si="82"/>
        <v>48</v>
      </c>
      <c r="F109" s="12">
        <f t="shared" si="72"/>
        <v>25</v>
      </c>
      <c r="G109" s="12">
        <v>6</v>
      </c>
      <c r="H109" s="12">
        <v>19</v>
      </c>
      <c r="I109" s="12">
        <f t="shared" si="73"/>
        <v>20</v>
      </c>
      <c r="J109" s="12">
        <v>5</v>
      </c>
      <c r="K109" s="12">
        <v>15</v>
      </c>
      <c r="L109" s="12">
        <f t="shared" si="74"/>
        <v>5</v>
      </c>
      <c r="M109" s="12">
        <v>1</v>
      </c>
      <c r="N109" s="12">
        <v>4</v>
      </c>
      <c r="O109" s="12">
        <f t="shared" si="75"/>
        <v>5</v>
      </c>
      <c r="P109" s="12">
        <v>2</v>
      </c>
      <c r="Q109" s="12">
        <v>3</v>
      </c>
      <c r="R109" s="12">
        <f t="shared" si="76"/>
        <v>3</v>
      </c>
      <c r="S109" s="12">
        <v>0</v>
      </c>
      <c r="T109" s="12">
        <v>3</v>
      </c>
      <c r="U109" s="12">
        <f t="shared" si="77"/>
        <v>5</v>
      </c>
      <c r="V109" s="12">
        <v>2</v>
      </c>
      <c r="W109" s="12">
        <v>3</v>
      </c>
      <c r="X109" s="12">
        <f t="shared" si="78"/>
        <v>0</v>
      </c>
      <c r="Y109" s="12">
        <v>0</v>
      </c>
      <c r="Z109" s="12">
        <v>0</v>
      </c>
      <c r="AA109" s="12">
        <f t="shared" si="79"/>
        <v>5</v>
      </c>
      <c r="AB109" s="12">
        <v>4</v>
      </c>
      <c r="AC109" s="12">
        <v>1</v>
      </c>
      <c r="AD109" s="12">
        <f t="shared" si="80"/>
        <v>0</v>
      </c>
      <c r="AE109" s="12">
        <v>0</v>
      </c>
      <c r="AF109" s="12">
        <v>0</v>
      </c>
    </row>
    <row r="110" spans="1:32" s="3" customFormat="1" ht="32.4">
      <c r="A110" s="13" t="s">
        <v>106</v>
      </c>
      <c r="B110" s="14" t="s">
        <v>112</v>
      </c>
      <c r="C110" s="12">
        <f>D110+E110</f>
        <v>61</v>
      </c>
      <c r="D110" s="12">
        <f t="shared" si="81"/>
        <v>22</v>
      </c>
      <c r="E110" s="12">
        <f t="shared" si="82"/>
        <v>39</v>
      </c>
      <c r="F110" s="12">
        <f t="shared" si="72"/>
        <v>18</v>
      </c>
      <c r="G110" s="12">
        <v>6</v>
      </c>
      <c r="H110" s="12">
        <v>12</v>
      </c>
      <c r="I110" s="12">
        <f t="shared" si="73"/>
        <v>15</v>
      </c>
      <c r="J110" s="12">
        <v>8</v>
      </c>
      <c r="K110" s="12">
        <v>7</v>
      </c>
      <c r="L110" s="12">
        <f t="shared" si="74"/>
        <v>11</v>
      </c>
      <c r="M110" s="12">
        <v>4</v>
      </c>
      <c r="N110" s="12">
        <v>7</v>
      </c>
      <c r="O110" s="12">
        <f t="shared" si="75"/>
        <v>12</v>
      </c>
      <c r="P110" s="12">
        <v>2</v>
      </c>
      <c r="Q110" s="12">
        <v>10</v>
      </c>
      <c r="R110" s="12">
        <f t="shared" si="76"/>
        <v>5</v>
      </c>
      <c r="S110" s="12">
        <v>2</v>
      </c>
      <c r="T110" s="12">
        <v>3</v>
      </c>
      <c r="U110" s="12">
        <f t="shared" si="77"/>
        <v>0</v>
      </c>
      <c r="V110" s="12">
        <v>0</v>
      </c>
      <c r="W110" s="12">
        <v>0</v>
      </c>
      <c r="X110" s="12">
        <f t="shared" si="78"/>
        <v>0</v>
      </c>
      <c r="Y110" s="12">
        <v>0</v>
      </c>
      <c r="Z110" s="12">
        <v>0</v>
      </c>
      <c r="AA110" s="12">
        <f t="shared" si="79"/>
        <v>0</v>
      </c>
      <c r="AB110" s="12">
        <v>0</v>
      </c>
      <c r="AC110" s="12">
        <v>0</v>
      </c>
      <c r="AD110" s="12">
        <f t="shared" si="80"/>
        <v>0</v>
      </c>
      <c r="AE110" s="12">
        <v>0</v>
      </c>
      <c r="AF110" s="12">
        <v>0</v>
      </c>
    </row>
    <row r="111" spans="1:32" s="3" customFormat="1" ht="32.4">
      <c r="A111" s="13" t="s">
        <v>106</v>
      </c>
      <c r="B111" s="14" t="s">
        <v>113</v>
      </c>
      <c r="C111" s="12">
        <f t="shared" ref="C111:C112" si="84">D111+E111</f>
        <v>11</v>
      </c>
      <c r="D111" s="12">
        <f t="shared" si="81"/>
        <v>5</v>
      </c>
      <c r="E111" s="12">
        <f t="shared" si="82"/>
        <v>6</v>
      </c>
      <c r="F111" s="12">
        <f t="shared" si="72"/>
        <v>0</v>
      </c>
      <c r="G111" s="12">
        <v>0</v>
      </c>
      <c r="H111" s="12">
        <v>0</v>
      </c>
      <c r="I111" s="12">
        <f t="shared" si="73"/>
        <v>0</v>
      </c>
      <c r="J111" s="12">
        <v>0</v>
      </c>
      <c r="K111" s="12">
        <v>0</v>
      </c>
      <c r="L111" s="12">
        <f t="shared" si="74"/>
        <v>0</v>
      </c>
      <c r="M111" s="12">
        <v>0</v>
      </c>
      <c r="N111" s="12">
        <v>0</v>
      </c>
      <c r="O111" s="12">
        <f t="shared" si="75"/>
        <v>0</v>
      </c>
      <c r="P111" s="12">
        <v>0</v>
      </c>
      <c r="Q111" s="12">
        <v>0</v>
      </c>
      <c r="R111" s="12">
        <f t="shared" si="76"/>
        <v>0</v>
      </c>
      <c r="S111" s="12">
        <v>0</v>
      </c>
      <c r="T111" s="12">
        <v>0</v>
      </c>
      <c r="U111" s="12">
        <f t="shared" si="77"/>
        <v>1</v>
      </c>
      <c r="V111" s="12">
        <v>1</v>
      </c>
      <c r="W111" s="12">
        <v>0</v>
      </c>
      <c r="X111" s="12">
        <f t="shared" si="78"/>
        <v>3</v>
      </c>
      <c r="Y111" s="12">
        <v>1</v>
      </c>
      <c r="Z111" s="12">
        <v>2</v>
      </c>
      <c r="AA111" s="12">
        <f t="shared" si="79"/>
        <v>3</v>
      </c>
      <c r="AB111" s="12">
        <v>2</v>
      </c>
      <c r="AC111" s="12">
        <v>1</v>
      </c>
      <c r="AD111" s="12">
        <f t="shared" si="80"/>
        <v>4</v>
      </c>
      <c r="AE111" s="12">
        <v>1</v>
      </c>
      <c r="AF111" s="12">
        <v>3</v>
      </c>
    </row>
    <row r="112" spans="1:32" s="3" customFormat="1" ht="32.4">
      <c r="A112" s="13" t="s">
        <v>106</v>
      </c>
      <c r="B112" s="14" t="s">
        <v>114</v>
      </c>
      <c r="C112" s="12">
        <f t="shared" si="84"/>
        <v>11</v>
      </c>
      <c r="D112" s="12">
        <f t="shared" si="81"/>
        <v>3</v>
      </c>
      <c r="E112" s="12">
        <f t="shared" si="82"/>
        <v>8</v>
      </c>
      <c r="F112" s="12">
        <f t="shared" si="72"/>
        <v>0</v>
      </c>
      <c r="G112" s="12">
        <v>0</v>
      </c>
      <c r="H112" s="12">
        <v>0</v>
      </c>
      <c r="I112" s="12">
        <f t="shared" si="73"/>
        <v>0</v>
      </c>
      <c r="J112" s="12">
        <v>0</v>
      </c>
      <c r="K112" s="12">
        <v>0</v>
      </c>
      <c r="L112" s="12">
        <f t="shared" si="74"/>
        <v>0</v>
      </c>
      <c r="M112" s="12">
        <v>0</v>
      </c>
      <c r="N112" s="12">
        <v>0</v>
      </c>
      <c r="O112" s="12">
        <f t="shared" si="75"/>
        <v>0</v>
      </c>
      <c r="P112" s="12">
        <v>0</v>
      </c>
      <c r="Q112" s="12">
        <v>0</v>
      </c>
      <c r="R112" s="12">
        <f t="shared" si="76"/>
        <v>0</v>
      </c>
      <c r="S112" s="12">
        <v>0</v>
      </c>
      <c r="T112" s="12">
        <v>0</v>
      </c>
      <c r="U112" s="12">
        <f t="shared" si="77"/>
        <v>3</v>
      </c>
      <c r="V112" s="12">
        <v>1</v>
      </c>
      <c r="W112" s="12">
        <v>2</v>
      </c>
      <c r="X112" s="12">
        <f t="shared" si="78"/>
        <v>4</v>
      </c>
      <c r="Y112" s="12">
        <v>1</v>
      </c>
      <c r="Z112" s="12">
        <v>3</v>
      </c>
      <c r="AA112" s="12">
        <f t="shared" si="79"/>
        <v>2</v>
      </c>
      <c r="AB112" s="12">
        <v>1</v>
      </c>
      <c r="AC112" s="12">
        <v>1</v>
      </c>
      <c r="AD112" s="12">
        <f t="shared" si="80"/>
        <v>2</v>
      </c>
      <c r="AE112" s="12">
        <v>0</v>
      </c>
      <c r="AF112" s="12">
        <v>2</v>
      </c>
    </row>
    <row r="113" spans="1:32" s="4" customFormat="1" ht="48.6">
      <c r="A113" s="13" t="s">
        <v>106</v>
      </c>
      <c r="B113" s="14" t="s">
        <v>115</v>
      </c>
      <c r="C113" s="12">
        <f t="shared" si="83"/>
        <v>93</v>
      </c>
      <c r="D113" s="12">
        <f t="shared" si="81"/>
        <v>10</v>
      </c>
      <c r="E113" s="12">
        <f t="shared" si="82"/>
        <v>83</v>
      </c>
      <c r="F113" s="12">
        <f t="shared" si="72"/>
        <v>24</v>
      </c>
      <c r="G113" s="12">
        <v>4</v>
      </c>
      <c r="H113" s="12">
        <v>20</v>
      </c>
      <c r="I113" s="12">
        <f t="shared" si="73"/>
        <v>21</v>
      </c>
      <c r="J113" s="12">
        <v>1</v>
      </c>
      <c r="K113" s="12">
        <v>20</v>
      </c>
      <c r="L113" s="12">
        <f t="shared" si="74"/>
        <v>12</v>
      </c>
      <c r="M113" s="12">
        <v>0</v>
      </c>
      <c r="N113" s="12">
        <v>12</v>
      </c>
      <c r="O113" s="12">
        <f t="shared" si="75"/>
        <v>6</v>
      </c>
      <c r="P113" s="12">
        <v>0</v>
      </c>
      <c r="Q113" s="12">
        <v>6</v>
      </c>
      <c r="R113" s="12">
        <f t="shared" si="76"/>
        <v>7</v>
      </c>
      <c r="S113" s="12">
        <v>0</v>
      </c>
      <c r="T113" s="12">
        <v>7</v>
      </c>
      <c r="U113" s="12">
        <f t="shared" si="77"/>
        <v>4</v>
      </c>
      <c r="V113" s="12">
        <v>1</v>
      </c>
      <c r="W113" s="12">
        <v>3</v>
      </c>
      <c r="X113" s="12">
        <f t="shared" si="78"/>
        <v>7</v>
      </c>
      <c r="Y113" s="12">
        <v>1</v>
      </c>
      <c r="Z113" s="12">
        <v>6</v>
      </c>
      <c r="AA113" s="12">
        <f t="shared" si="79"/>
        <v>6</v>
      </c>
      <c r="AB113" s="12">
        <v>3</v>
      </c>
      <c r="AC113" s="12">
        <v>3</v>
      </c>
      <c r="AD113" s="12">
        <f t="shared" si="80"/>
        <v>6</v>
      </c>
      <c r="AE113" s="12">
        <v>0</v>
      </c>
      <c r="AF113" s="12">
        <v>6</v>
      </c>
    </row>
    <row r="114" spans="1:32" s="4" customFormat="1" ht="48.6">
      <c r="A114" s="13" t="s">
        <v>106</v>
      </c>
      <c r="B114" s="14" t="s">
        <v>116</v>
      </c>
      <c r="C114" s="12">
        <f t="shared" si="83"/>
        <v>44</v>
      </c>
      <c r="D114" s="12">
        <f t="shared" si="81"/>
        <v>9</v>
      </c>
      <c r="E114" s="12">
        <f t="shared" si="82"/>
        <v>35</v>
      </c>
      <c r="F114" s="12">
        <f t="shared" si="72"/>
        <v>11</v>
      </c>
      <c r="G114" s="12">
        <v>4</v>
      </c>
      <c r="H114" s="12">
        <v>7</v>
      </c>
      <c r="I114" s="12">
        <f t="shared" si="73"/>
        <v>7</v>
      </c>
      <c r="J114" s="12">
        <v>3</v>
      </c>
      <c r="K114" s="12">
        <v>4</v>
      </c>
      <c r="L114" s="12">
        <f t="shared" si="74"/>
        <v>13</v>
      </c>
      <c r="M114" s="12">
        <v>1</v>
      </c>
      <c r="N114" s="12">
        <v>12</v>
      </c>
      <c r="O114" s="12">
        <f t="shared" si="75"/>
        <v>6</v>
      </c>
      <c r="P114" s="12">
        <v>1</v>
      </c>
      <c r="Q114" s="12">
        <v>5</v>
      </c>
      <c r="R114" s="12">
        <f t="shared" si="76"/>
        <v>5</v>
      </c>
      <c r="S114" s="12">
        <v>0</v>
      </c>
      <c r="T114" s="12">
        <v>5</v>
      </c>
      <c r="U114" s="12">
        <f t="shared" si="77"/>
        <v>2</v>
      </c>
      <c r="V114" s="12">
        <v>0</v>
      </c>
      <c r="W114" s="12">
        <v>2</v>
      </c>
      <c r="X114" s="12">
        <f t="shared" si="78"/>
        <v>0</v>
      </c>
      <c r="Y114" s="12">
        <v>0</v>
      </c>
      <c r="Z114" s="12">
        <v>0</v>
      </c>
      <c r="AA114" s="12">
        <f t="shared" si="79"/>
        <v>0</v>
      </c>
      <c r="AB114" s="12">
        <v>0</v>
      </c>
      <c r="AC114" s="12">
        <v>0</v>
      </c>
      <c r="AD114" s="12">
        <f t="shared" si="80"/>
        <v>0</v>
      </c>
      <c r="AE114" s="12">
        <v>0</v>
      </c>
      <c r="AF114" s="12">
        <v>0</v>
      </c>
    </row>
    <row r="115" spans="1:32" s="3" customFormat="1" ht="32.4">
      <c r="A115" s="13" t="s">
        <v>106</v>
      </c>
      <c r="B115" s="14" t="s">
        <v>117</v>
      </c>
      <c r="C115" s="12">
        <f t="shared" si="83"/>
        <v>48</v>
      </c>
      <c r="D115" s="12">
        <f t="shared" si="81"/>
        <v>33</v>
      </c>
      <c r="E115" s="12">
        <f t="shared" si="82"/>
        <v>15</v>
      </c>
      <c r="F115" s="12">
        <f t="shared" si="72"/>
        <v>15</v>
      </c>
      <c r="G115" s="12">
        <v>11</v>
      </c>
      <c r="H115" s="12">
        <v>4</v>
      </c>
      <c r="I115" s="12">
        <f t="shared" si="73"/>
        <v>14</v>
      </c>
      <c r="J115" s="12">
        <v>10</v>
      </c>
      <c r="K115" s="12">
        <v>4</v>
      </c>
      <c r="L115" s="12">
        <f t="shared" si="74"/>
        <v>8</v>
      </c>
      <c r="M115" s="12">
        <v>5</v>
      </c>
      <c r="N115" s="12">
        <v>3</v>
      </c>
      <c r="O115" s="12">
        <f t="shared" si="75"/>
        <v>4</v>
      </c>
      <c r="P115" s="12">
        <v>2</v>
      </c>
      <c r="Q115" s="12">
        <v>2</v>
      </c>
      <c r="R115" s="12">
        <f t="shared" si="76"/>
        <v>4</v>
      </c>
      <c r="S115" s="12">
        <v>3</v>
      </c>
      <c r="T115" s="12">
        <v>1</v>
      </c>
      <c r="U115" s="12">
        <f t="shared" si="77"/>
        <v>0</v>
      </c>
      <c r="V115" s="12">
        <v>0</v>
      </c>
      <c r="W115" s="12">
        <v>0</v>
      </c>
      <c r="X115" s="12">
        <f t="shared" si="78"/>
        <v>2</v>
      </c>
      <c r="Y115" s="12">
        <v>2</v>
      </c>
      <c r="Z115" s="12">
        <v>0</v>
      </c>
      <c r="AA115" s="12">
        <f t="shared" si="79"/>
        <v>0</v>
      </c>
      <c r="AB115" s="12">
        <v>0</v>
      </c>
      <c r="AC115" s="12">
        <v>0</v>
      </c>
      <c r="AD115" s="12">
        <f t="shared" si="80"/>
        <v>1</v>
      </c>
      <c r="AE115" s="12">
        <v>0</v>
      </c>
      <c r="AF115" s="12">
        <v>1</v>
      </c>
    </row>
    <row r="116" spans="1:32" ht="32.4">
      <c r="A116" s="13" t="s">
        <v>106</v>
      </c>
      <c r="B116" s="14" t="s">
        <v>118</v>
      </c>
      <c r="C116" s="12">
        <f t="shared" si="83"/>
        <v>17</v>
      </c>
      <c r="D116" s="12">
        <f t="shared" si="81"/>
        <v>1</v>
      </c>
      <c r="E116" s="12">
        <f t="shared" si="82"/>
        <v>16</v>
      </c>
      <c r="F116" s="12">
        <f t="shared" si="72"/>
        <v>17</v>
      </c>
      <c r="G116" s="12">
        <v>1</v>
      </c>
      <c r="H116" s="12">
        <v>16</v>
      </c>
      <c r="I116" s="12">
        <f t="shared" si="73"/>
        <v>0</v>
      </c>
      <c r="J116" s="12">
        <v>0</v>
      </c>
      <c r="K116" s="12">
        <v>0</v>
      </c>
      <c r="L116" s="12">
        <f t="shared" si="74"/>
        <v>0</v>
      </c>
      <c r="M116" s="12">
        <v>0</v>
      </c>
      <c r="N116" s="12">
        <v>0</v>
      </c>
      <c r="O116" s="12">
        <f t="shared" si="75"/>
        <v>0</v>
      </c>
      <c r="P116" s="12">
        <v>0</v>
      </c>
      <c r="Q116" s="12">
        <v>0</v>
      </c>
      <c r="R116" s="12">
        <f t="shared" si="76"/>
        <v>0</v>
      </c>
      <c r="S116" s="12">
        <v>0</v>
      </c>
      <c r="T116" s="12">
        <v>0</v>
      </c>
      <c r="U116" s="12">
        <f t="shared" si="77"/>
        <v>0</v>
      </c>
      <c r="V116" s="12">
        <v>0</v>
      </c>
      <c r="W116" s="12">
        <v>0</v>
      </c>
      <c r="X116" s="12">
        <f t="shared" si="78"/>
        <v>0</v>
      </c>
      <c r="Y116" s="12">
        <v>0</v>
      </c>
      <c r="Z116" s="12">
        <v>0</v>
      </c>
      <c r="AA116" s="12">
        <f t="shared" si="79"/>
        <v>0</v>
      </c>
      <c r="AB116" s="12">
        <v>0</v>
      </c>
      <c r="AC116" s="12">
        <v>0</v>
      </c>
      <c r="AD116" s="12">
        <f t="shared" si="80"/>
        <v>0</v>
      </c>
      <c r="AE116" s="12">
        <v>0</v>
      </c>
      <c r="AF116" s="12">
        <v>0</v>
      </c>
    </row>
    <row r="117" spans="1:32" s="3" customFormat="1" ht="32.4">
      <c r="A117" s="13" t="s">
        <v>106</v>
      </c>
      <c r="B117" s="14" t="s">
        <v>119</v>
      </c>
      <c r="C117" s="12">
        <f t="shared" si="83"/>
        <v>1</v>
      </c>
      <c r="D117" s="12">
        <f t="shared" si="81"/>
        <v>1</v>
      </c>
      <c r="E117" s="12">
        <f t="shared" si="82"/>
        <v>0</v>
      </c>
      <c r="F117" s="12">
        <f t="shared" si="72"/>
        <v>0</v>
      </c>
      <c r="G117" s="12">
        <v>0</v>
      </c>
      <c r="H117" s="12">
        <v>0</v>
      </c>
      <c r="I117" s="12">
        <f t="shared" si="73"/>
        <v>0</v>
      </c>
      <c r="J117" s="12">
        <v>0</v>
      </c>
      <c r="K117" s="12">
        <v>0</v>
      </c>
      <c r="L117" s="12">
        <f t="shared" si="74"/>
        <v>0</v>
      </c>
      <c r="M117" s="12">
        <v>0</v>
      </c>
      <c r="N117" s="12">
        <v>0</v>
      </c>
      <c r="O117" s="12">
        <f t="shared" si="75"/>
        <v>0</v>
      </c>
      <c r="P117" s="12">
        <v>0</v>
      </c>
      <c r="Q117" s="12">
        <v>0</v>
      </c>
      <c r="R117" s="12">
        <f t="shared" si="76"/>
        <v>0</v>
      </c>
      <c r="S117" s="12">
        <v>0</v>
      </c>
      <c r="T117" s="12">
        <v>0</v>
      </c>
      <c r="U117" s="12">
        <f t="shared" si="77"/>
        <v>1</v>
      </c>
      <c r="V117" s="12">
        <v>1</v>
      </c>
      <c r="W117" s="12">
        <v>0</v>
      </c>
      <c r="X117" s="12">
        <f t="shared" si="78"/>
        <v>0</v>
      </c>
      <c r="Y117" s="12">
        <v>0</v>
      </c>
      <c r="Z117" s="12">
        <v>0</v>
      </c>
      <c r="AA117" s="12">
        <f t="shared" si="79"/>
        <v>0</v>
      </c>
      <c r="AB117" s="12">
        <v>0</v>
      </c>
      <c r="AC117" s="12">
        <v>0</v>
      </c>
      <c r="AD117" s="12">
        <f t="shared" si="80"/>
        <v>0</v>
      </c>
      <c r="AE117" s="12">
        <v>0</v>
      </c>
      <c r="AF117" s="12">
        <v>0</v>
      </c>
    </row>
    <row r="118" spans="1:32" s="3" customFormat="1">
      <c r="A118" s="15" t="s">
        <v>106</v>
      </c>
      <c r="B118" s="16" t="s">
        <v>20</v>
      </c>
      <c r="C118" s="17">
        <f t="shared" ref="C118:D118" si="85">SUM(C105:C117)</f>
        <v>618</v>
      </c>
      <c r="D118" s="17">
        <f t="shared" si="85"/>
        <v>138</v>
      </c>
      <c r="E118" s="17">
        <f>SUM(E105:E117)</f>
        <v>480</v>
      </c>
      <c r="F118" s="17"/>
      <c r="G118" s="17">
        <f>SUM(G105:G117)</f>
        <v>47</v>
      </c>
      <c r="H118" s="17">
        <f t="shared" ref="H118:N118" si="86">SUM(H105:H117)</f>
        <v>150</v>
      </c>
      <c r="I118" s="17"/>
      <c r="J118" s="17">
        <f t="shared" si="86"/>
        <v>36</v>
      </c>
      <c r="K118" s="17">
        <f t="shared" si="86"/>
        <v>114</v>
      </c>
      <c r="L118" s="17"/>
      <c r="M118" s="17">
        <f t="shared" si="86"/>
        <v>12</v>
      </c>
      <c r="N118" s="17">
        <f t="shared" si="86"/>
        <v>87</v>
      </c>
      <c r="O118" s="17"/>
      <c r="P118" s="17">
        <f t="shared" ref="P118" si="87">SUM(P105:P117)</f>
        <v>8</v>
      </c>
      <c r="Q118" s="17">
        <f t="shared" ref="Q118" si="88">SUM(Q105:Q117)</f>
        <v>48</v>
      </c>
      <c r="R118" s="17"/>
      <c r="S118" s="17">
        <f t="shared" ref="S118:V118" si="89">SUM(S105:S117)</f>
        <v>7</v>
      </c>
      <c r="T118" s="17">
        <f t="shared" si="89"/>
        <v>24</v>
      </c>
      <c r="U118" s="17"/>
      <c r="V118" s="17">
        <f t="shared" si="89"/>
        <v>8</v>
      </c>
      <c r="W118" s="17">
        <f t="shared" ref="W118" si="90">SUM(W105:W117)</f>
        <v>22</v>
      </c>
      <c r="X118" s="17"/>
      <c r="Y118" s="17">
        <f t="shared" ref="Y118" si="91">SUM(Y105:Y117)</f>
        <v>7</v>
      </c>
      <c r="Z118" s="17">
        <f t="shared" ref="Z118:AC118" si="92">SUM(Z105:Z117)</f>
        <v>11</v>
      </c>
      <c r="AA118" s="17"/>
      <c r="AB118" s="17">
        <f t="shared" si="92"/>
        <v>11</v>
      </c>
      <c r="AC118" s="17">
        <f t="shared" si="92"/>
        <v>8</v>
      </c>
      <c r="AD118" s="17"/>
      <c r="AE118" s="17">
        <f t="shared" ref="AE118" si="93">SUM(AE105:AE117)</f>
        <v>2</v>
      </c>
      <c r="AF118" s="17">
        <f t="shared" ref="AF118" si="94">SUM(AF105:AF117)</f>
        <v>16</v>
      </c>
    </row>
    <row r="119" spans="1:32" s="3" customFormat="1" ht="32.4">
      <c r="A119" s="13" t="s">
        <v>120</v>
      </c>
      <c r="B119" s="14" t="s">
        <v>121</v>
      </c>
      <c r="C119" s="12">
        <f t="shared" si="83"/>
        <v>41</v>
      </c>
      <c r="D119" s="12">
        <f t="shared" ref="D119:E121" si="95">G119+J119+M119+P119+S119+V119+Y119+AB119+AE119</f>
        <v>4</v>
      </c>
      <c r="E119" s="12">
        <f t="shared" si="95"/>
        <v>37</v>
      </c>
      <c r="F119" s="12">
        <f t="shared" ref="F119:F121" si="96">SUM(G119:H119)</f>
        <v>0</v>
      </c>
      <c r="G119" s="12">
        <v>0</v>
      </c>
      <c r="H119" s="12">
        <v>0</v>
      </c>
      <c r="I119" s="12">
        <f t="shared" ref="I119:I121" si="97">SUM(J119:K119)</f>
        <v>20</v>
      </c>
      <c r="J119" s="12">
        <v>2</v>
      </c>
      <c r="K119" s="12">
        <v>18</v>
      </c>
      <c r="L119" s="12">
        <f t="shared" ref="L119:L121" si="98">SUM(M119:N119)</f>
        <v>0</v>
      </c>
      <c r="M119" s="12">
        <v>0</v>
      </c>
      <c r="N119" s="12">
        <v>0</v>
      </c>
      <c r="O119" s="12">
        <f t="shared" ref="O119:O121" si="99">SUM(P119:Q119)</f>
        <v>15</v>
      </c>
      <c r="P119" s="12">
        <v>0</v>
      </c>
      <c r="Q119" s="12">
        <v>15</v>
      </c>
      <c r="R119" s="12">
        <f t="shared" ref="R119:R121" si="100">SUM(S119:T119)</f>
        <v>0</v>
      </c>
      <c r="S119" s="12">
        <v>0</v>
      </c>
      <c r="T119" s="12">
        <v>0</v>
      </c>
      <c r="U119" s="12">
        <f t="shared" ref="U119:U121" si="101">SUM(V119:W119)</f>
        <v>3</v>
      </c>
      <c r="V119" s="12">
        <v>1</v>
      </c>
      <c r="W119" s="12">
        <v>2</v>
      </c>
      <c r="X119" s="12">
        <f t="shared" ref="X119:X121" si="102">SUM(Y119:Z119)</f>
        <v>0</v>
      </c>
      <c r="Y119" s="12">
        <v>0</v>
      </c>
      <c r="Z119" s="12">
        <v>0</v>
      </c>
      <c r="AA119" s="12">
        <f t="shared" ref="AA119:AA121" si="103">SUM(AB119:AC119)</f>
        <v>2</v>
      </c>
      <c r="AB119" s="12">
        <v>0</v>
      </c>
      <c r="AC119" s="12">
        <v>2</v>
      </c>
      <c r="AD119" s="12">
        <f t="shared" ref="AD119:AD121" si="104">SUM(AE119:AF119)</f>
        <v>1</v>
      </c>
      <c r="AE119" s="12">
        <v>1</v>
      </c>
      <c r="AF119" s="12">
        <v>0</v>
      </c>
    </row>
    <row r="120" spans="1:32" s="3" customFormat="1" ht="32.4">
      <c r="A120" s="13" t="s">
        <v>120</v>
      </c>
      <c r="B120" s="14" t="s">
        <v>122</v>
      </c>
      <c r="C120" s="12">
        <f t="shared" si="83"/>
        <v>1</v>
      </c>
      <c r="D120" s="12">
        <f t="shared" si="95"/>
        <v>0</v>
      </c>
      <c r="E120" s="12">
        <f t="shared" si="95"/>
        <v>1</v>
      </c>
      <c r="F120" s="12">
        <f t="shared" si="96"/>
        <v>0</v>
      </c>
      <c r="G120" s="12">
        <v>0</v>
      </c>
      <c r="H120" s="12">
        <v>0</v>
      </c>
      <c r="I120" s="12">
        <f t="shared" si="97"/>
        <v>0</v>
      </c>
      <c r="J120" s="12">
        <v>0</v>
      </c>
      <c r="K120" s="12">
        <v>0</v>
      </c>
      <c r="L120" s="12">
        <f t="shared" si="98"/>
        <v>0</v>
      </c>
      <c r="M120" s="12">
        <v>0</v>
      </c>
      <c r="N120" s="12">
        <v>0</v>
      </c>
      <c r="O120" s="12">
        <f t="shared" si="99"/>
        <v>0</v>
      </c>
      <c r="P120" s="12">
        <v>0</v>
      </c>
      <c r="Q120" s="12">
        <v>0</v>
      </c>
      <c r="R120" s="12">
        <f t="shared" si="100"/>
        <v>0</v>
      </c>
      <c r="S120" s="12">
        <v>0</v>
      </c>
      <c r="T120" s="12">
        <v>0</v>
      </c>
      <c r="U120" s="12">
        <f t="shared" si="101"/>
        <v>0</v>
      </c>
      <c r="V120" s="12">
        <v>0</v>
      </c>
      <c r="W120" s="12">
        <v>0</v>
      </c>
      <c r="X120" s="12">
        <f t="shared" si="102"/>
        <v>0</v>
      </c>
      <c r="Y120" s="12">
        <v>0</v>
      </c>
      <c r="Z120" s="12">
        <v>0</v>
      </c>
      <c r="AA120" s="12">
        <f t="shared" si="103"/>
        <v>0</v>
      </c>
      <c r="AB120" s="12">
        <v>0</v>
      </c>
      <c r="AC120" s="12">
        <v>0</v>
      </c>
      <c r="AD120" s="12">
        <f t="shared" si="104"/>
        <v>1</v>
      </c>
      <c r="AE120" s="12">
        <v>0</v>
      </c>
      <c r="AF120" s="12">
        <v>1</v>
      </c>
    </row>
    <row r="121" spans="1:32" s="3" customFormat="1" ht="32.4">
      <c r="A121" s="13" t="s">
        <v>120</v>
      </c>
      <c r="B121" s="14" t="s">
        <v>123</v>
      </c>
      <c r="C121" s="12">
        <f>D121+E121</f>
        <v>18</v>
      </c>
      <c r="D121" s="12">
        <f t="shared" si="95"/>
        <v>1</v>
      </c>
      <c r="E121" s="12">
        <f t="shared" si="95"/>
        <v>17</v>
      </c>
      <c r="F121" s="12">
        <f t="shared" si="96"/>
        <v>0</v>
      </c>
      <c r="G121" s="12">
        <v>0</v>
      </c>
      <c r="H121" s="12">
        <v>0</v>
      </c>
      <c r="I121" s="12">
        <f t="shared" si="97"/>
        <v>0</v>
      </c>
      <c r="J121" s="12">
        <v>0</v>
      </c>
      <c r="K121" s="12">
        <v>0</v>
      </c>
      <c r="L121" s="12">
        <f t="shared" si="98"/>
        <v>8</v>
      </c>
      <c r="M121" s="12">
        <v>1</v>
      </c>
      <c r="N121" s="12">
        <v>7</v>
      </c>
      <c r="O121" s="12">
        <f t="shared" si="99"/>
        <v>2</v>
      </c>
      <c r="P121" s="12">
        <v>0</v>
      </c>
      <c r="Q121" s="12">
        <v>2</v>
      </c>
      <c r="R121" s="12">
        <f t="shared" si="100"/>
        <v>3</v>
      </c>
      <c r="S121" s="12">
        <v>0</v>
      </c>
      <c r="T121" s="12">
        <v>3</v>
      </c>
      <c r="U121" s="12">
        <f t="shared" si="101"/>
        <v>2</v>
      </c>
      <c r="V121" s="12">
        <v>0</v>
      </c>
      <c r="W121" s="12">
        <v>2</v>
      </c>
      <c r="X121" s="12">
        <f t="shared" si="102"/>
        <v>0</v>
      </c>
      <c r="Y121" s="12">
        <v>0</v>
      </c>
      <c r="Z121" s="12">
        <v>0</v>
      </c>
      <c r="AA121" s="12">
        <f t="shared" si="103"/>
        <v>2</v>
      </c>
      <c r="AB121" s="12">
        <v>0</v>
      </c>
      <c r="AC121" s="12">
        <v>2</v>
      </c>
      <c r="AD121" s="12">
        <f t="shared" si="104"/>
        <v>1</v>
      </c>
      <c r="AE121" s="12">
        <v>0</v>
      </c>
      <c r="AF121" s="12">
        <v>1</v>
      </c>
    </row>
    <row r="122" spans="1:32" s="3" customFormat="1">
      <c r="A122" s="15" t="s">
        <v>120</v>
      </c>
      <c r="B122" s="15" t="s">
        <v>20</v>
      </c>
      <c r="C122" s="17">
        <f>SUM(C119:C121)</f>
        <v>60</v>
      </c>
      <c r="D122" s="17">
        <f t="shared" ref="D122" si="105">SUM(D119:D121)</f>
        <v>5</v>
      </c>
      <c r="E122" s="17">
        <f t="shared" ref="E122" si="106">SUM(E119:E121)</f>
        <v>55</v>
      </c>
      <c r="F122" s="17">
        <f>SUM(G122:H122)</f>
        <v>0</v>
      </c>
      <c r="G122" s="17">
        <f t="shared" ref="G122" si="107">SUM(G119:G121)</f>
        <v>0</v>
      </c>
      <c r="H122" s="17">
        <f t="shared" ref="H122" si="108">SUM(H119:H121)</f>
        <v>0</v>
      </c>
      <c r="I122" s="17">
        <f>SUM(J122:K122)</f>
        <v>20</v>
      </c>
      <c r="J122" s="17">
        <f t="shared" ref="J122" si="109">SUM(J119:J121)</f>
        <v>2</v>
      </c>
      <c r="K122" s="17">
        <f t="shared" ref="K122" si="110">SUM(K119:K121)</f>
        <v>18</v>
      </c>
      <c r="L122" s="17">
        <f>SUM(M122:N122)</f>
        <v>8</v>
      </c>
      <c r="M122" s="17">
        <f t="shared" ref="M122" si="111">SUM(M119:M121)</f>
        <v>1</v>
      </c>
      <c r="N122" s="17">
        <f t="shared" ref="N122" si="112">SUM(N119:N121)</f>
        <v>7</v>
      </c>
      <c r="O122" s="17">
        <f>SUM(P122:Q122)</f>
        <v>17</v>
      </c>
      <c r="P122" s="17">
        <f t="shared" ref="P122" si="113">SUM(P119:P121)</f>
        <v>0</v>
      </c>
      <c r="Q122" s="17">
        <f t="shared" ref="Q122" si="114">SUM(Q119:Q121)</f>
        <v>17</v>
      </c>
      <c r="R122" s="17">
        <f>SUM(S122:T122)</f>
        <v>3</v>
      </c>
      <c r="S122" s="17">
        <f t="shared" ref="S122" si="115">SUM(S119:S121)</f>
        <v>0</v>
      </c>
      <c r="T122" s="17">
        <f t="shared" ref="T122" si="116">SUM(T119:T121)</f>
        <v>3</v>
      </c>
      <c r="U122" s="17">
        <f>SUM(V122:W122)</f>
        <v>5</v>
      </c>
      <c r="V122" s="17">
        <f t="shared" ref="V122" si="117">SUM(V119:V121)</f>
        <v>1</v>
      </c>
      <c r="W122" s="17">
        <f t="shared" ref="W122" si="118">SUM(W119:W121)</f>
        <v>4</v>
      </c>
      <c r="X122" s="17">
        <f>SUM(Y122:Z122)</f>
        <v>0</v>
      </c>
      <c r="Y122" s="17">
        <f t="shared" ref="Y122" si="119">SUM(Y119:Y121)</f>
        <v>0</v>
      </c>
      <c r="Z122" s="17">
        <f t="shared" ref="Z122" si="120">SUM(Z119:Z121)</f>
        <v>0</v>
      </c>
      <c r="AA122" s="17">
        <f>SUM(AB122:AC122)</f>
        <v>4</v>
      </c>
      <c r="AB122" s="17">
        <f t="shared" ref="AB122" si="121">SUM(AB119:AB121)</f>
        <v>0</v>
      </c>
      <c r="AC122" s="17">
        <f t="shared" ref="AC122" si="122">SUM(AC119:AC121)</f>
        <v>4</v>
      </c>
      <c r="AD122" s="17">
        <f>SUM(AE122:AF122)</f>
        <v>3</v>
      </c>
      <c r="AE122" s="17">
        <f t="shared" ref="AE122:AF122" si="123">SUM(AE119:AE121)</f>
        <v>1</v>
      </c>
      <c r="AF122" s="17">
        <f t="shared" si="123"/>
        <v>2</v>
      </c>
    </row>
    <row r="123" spans="1:32" s="3" customFormat="1" ht="32.4">
      <c r="A123" s="23" t="s">
        <v>132</v>
      </c>
      <c r="B123" s="14" t="s">
        <v>124</v>
      </c>
      <c r="C123" s="12">
        <f>D123+E123</f>
        <v>37</v>
      </c>
      <c r="D123" s="12">
        <f>G123+J123+M123+P123+S123+V123+Y123+AB123+AE123</f>
        <v>6</v>
      </c>
      <c r="E123" s="12">
        <f>H123+K123+N123+Q123+T123+W123+Z123+AC123+AF123</f>
        <v>31</v>
      </c>
      <c r="F123" s="12">
        <f t="shared" ref="F123" si="124">SUM(G123:H123)</f>
        <v>0</v>
      </c>
      <c r="G123" s="12">
        <v>0</v>
      </c>
      <c r="H123" s="12">
        <v>0</v>
      </c>
      <c r="I123" s="12">
        <f t="shared" ref="I123" si="125">SUM(J123:K123)</f>
        <v>0</v>
      </c>
      <c r="J123" s="12">
        <v>0</v>
      </c>
      <c r="K123" s="12">
        <v>0</v>
      </c>
      <c r="L123" s="12">
        <f t="shared" ref="L123" si="126">SUM(M123:N123)</f>
        <v>0</v>
      </c>
      <c r="M123" s="12">
        <v>0</v>
      </c>
      <c r="N123" s="12">
        <v>0</v>
      </c>
      <c r="O123" s="12">
        <f t="shared" ref="O123" si="127">SUM(P123:Q123)</f>
        <v>11</v>
      </c>
      <c r="P123" s="12">
        <v>2</v>
      </c>
      <c r="Q123" s="12">
        <v>9</v>
      </c>
      <c r="R123" s="12">
        <f t="shared" ref="R123" si="128">SUM(S123:T123)</f>
        <v>10</v>
      </c>
      <c r="S123" s="12">
        <v>0</v>
      </c>
      <c r="T123" s="12">
        <v>10</v>
      </c>
      <c r="U123" s="12">
        <f t="shared" ref="U123" si="129">SUM(V123:W123)</f>
        <v>3</v>
      </c>
      <c r="V123" s="12">
        <v>0</v>
      </c>
      <c r="W123" s="12">
        <v>3</v>
      </c>
      <c r="X123" s="12">
        <f t="shared" ref="X123" si="130">SUM(Y123:Z123)</f>
        <v>2</v>
      </c>
      <c r="Y123" s="12">
        <v>1</v>
      </c>
      <c r="Z123" s="12">
        <v>1</v>
      </c>
      <c r="AA123" s="12">
        <f t="shared" ref="AA123" si="131">SUM(AB123:AC123)</f>
        <v>1</v>
      </c>
      <c r="AB123" s="12">
        <v>0</v>
      </c>
      <c r="AC123" s="12">
        <v>1</v>
      </c>
      <c r="AD123" s="12">
        <f t="shared" ref="AD123" si="132">SUM(AE123:AF123)</f>
        <v>10</v>
      </c>
      <c r="AE123" s="12">
        <v>3</v>
      </c>
      <c r="AF123" s="12">
        <v>7</v>
      </c>
    </row>
    <row r="124" spans="1:32" s="2" customFormat="1">
      <c r="A124" s="24" t="s">
        <v>132</v>
      </c>
      <c r="B124" s="16" t="s">
        <v>125</v>
      </c>
      <c r="C124" s="17">
        <f>D124+E124</f>
        <v>37</v>
      </c>
      <c r="D124" s="17">
        <f>G124+J124+M124+P124+S124+V124+Y124+AB124+AE124</f>
        <v>6</v>
      </c>
      <c r="E124" s="17">
        <f>H124+K124+N124+Q124+T124+W124+Z124+AC124+AF124</f>
        <v>31</v>
      </c>
      <c r="F124" s="17">
        <f>SUM(G124:H124)</f>
        <v>0</v>
      </c>
      <c r="G124" s="17">
        <v>0</v>
      </c>
      <c r="H124" s="17">
        <v>0</v>
      </c>
      <c r="I124" s="17">
        <f>SUM(J124:K124)</f>
        <v>0</v>
      </c>
      <c r="J124" s="17">
        <v>0</v>
      </c>
      <c r="K124" s="17">
        <v>0</v>
      </c>
      <c r="L124" s="17">
        <f>SUM(M124:N124)</f>
        <v>0</v>
      </c>
      <c r="M124" s="17">
        <v>0</v>
      </c>
      <c r="N124" s="17">
        <v>0</v>
      </c>
      <c r="O124" s="17">
        <f>SUM(P124:Q124)</f>
        <v>11</v>
      </c>
      <c r="P124" s="17">
        <v>2</v>
      </c>
      <c r="Q124" s="17">
        <v>9</v>
      </c>
      <c r="R124" s="17">
        <f>SUM(S124:T124)</f>
        <v>10</v>
      </c>
      <c r="S124" s="17">
        <v>0</v>
      </c>
      <c r="T124" s="17">
        <v>10</v>
      </c>
      <c r="U124" s="17">
        <f>SUM(V124:W124)</f>
        <v>3</v>
      </c>
      <c r="V124" s="17">
        <v>0</v>
      </c>
      <c r="W124" s="17">
        <v>3</v>
      </c>
      <c r="X124" s="17">
        <f>SUM(Y124:Z124)</f>
        <v>2</v>
      </c>
      <c r="Y124" s="17">
        <v>1</v>
      </c>
      <c r="Z124" s="17">
        <v>1</v>
      </c>
      <c r="AA124" s="17">
        <f>SUM(AB124:AC124)</f>
        <v>1</v>
      </c>
      <c r="AB124" s="17">
        <v>0</v>
      </c>
      <c r="AC124" s="17">
        <v>1</v>
      </c>
      <c r="AD124" s="17">
        <f>SUM(AE124:AF124)</f>
        <v>10</v>
      </c>
      <c r="AE124" s="17">
        <v>3</v>
      </c>
      <c r="AF124" s="17">
        <v>7</v>
      </c>
    </row>
    <row r="125" spans="1:32" ht="32.4">
      <c r="A125" s="13" t="s">
        <v>126</v>
      </c>
      <c r="B125" s="14" t="s">
        <v>127</v>
      </c>
      <c r="C125" s="12">
        <v>19</v>
      </c>
      <c r="D125" s="12">
        <v>15</v>
      </c>
      <c r="E125" s="12">
        <v>4</v>
      </c>
      <c r="F125" s="12">
        <f t="shared" ref="F125" si="133">SUM(G125:H125)</f>
        <v>19</v>
      </c>
      <c r="G125" s="12">
        <v>15</v>
      </c>
      <c r="H125" s="12">
        <v>4</v>
      </c>
      <c r="I125" s="12">
        <f t="shared" ref="I125" si="134">SUM(J125:K125)</f>
        <v>0</v>
      </c>
      <c r="J125" s="12">
        <v>0</v>
      </c>
      <c r="K125" s="12">
        <v>0</v>
      </c>
      <c r="L125" s="12">
        <f t="shared" ref="L125" si="135">SUM(M125:N125)</f>
        <v>0</v>
      </c>
      <c r="M125" s="12">
        <v>0</v>
      </c>
      <c r="N125" s="12">
        <v>0</v>
      </c>
      <c r="O125" s="12">
        <f t="shared" ref="O125" si="136">SUM(P125:Q125)</f>
        <v>0</v>
      </c>
      <c r="P125" s="12">
        <v>0</v>
      </c>
      <c r="Q125" s="12">
        <v>0</v>
      </c>
      <c r="R125" s="12">
        <f t="shared" ref="R125" si="137">SUM(S125:T125)</f>
        <v>0</v>
      </c>
      <c r="S125" s="12">
        <v>0</v>
      </c>
      <c r="T125" s="12">
        <v>0</v>
      </c>
      <c r="U125" s="12">
        <f t="shared" ref="U125" si="138">SUM(V125:W125)</f>
        <v>0</v>
      </c>
      <c r="V125" s="12">
        <v>0</v>
      </c>
      <c r="W125" s="12">
        <v>0</v>
      </c>
      <c r="X125" s="12">
        <f t="shared" ref="X125" si="139">SUM(Y125:Z125)</f>
        <v>0</v>
      </c>
      <c r="Y125" s="12">
        <v>0</v>
      </c>
      <c r="Z125" s="12">
        <v>0</v>
      </c>
      <c r="AA125" s="12">
        <f t="shared" ref="AA125" si="140">SUM(AB125:AC125)</f>
        <v>0</v>
      </c>
      <c r="AB125" s="12">
        <v>0</v>
      </c>
      <c r="AC125" s="12">
        <v>0</v>
      </c>
      <c r="AD125" s="12">
        <f t="shared" ref="AD125" si="141">SUM(AE125:AF125)</f>
        <v>0</v>
      </c>
      <c r="AE125" s="12">
        <v>0</v>
      </c>
      <c r="AF125" s="12">
        <v>0</v>
      </c>
    </row>
    <row r="126" spans="1:32">
      <c r="A126" s="15" t="s">
        <v>126</v>
      </c>
      <c r="B126" s="16" t="s">
        <v>20</v>
      </c>
      <c r="C126" s="17">
        <v>19</v>
      </c>
      <c r="D126" s="17">
        <v>15</v>
      </c>
      <c r="E126" s="17">
        <v>4</v>
      </c>
      <c r="F126" s="17">
        <f>SUM(G126:H126)</f>
        <v>19</v>
      </c>
      <c r="G126" s="17">
        <v>15</v>
      </c>
      <c r="H126" s="17">
        <v>4</v>
      </c>
      <c r="I126" s="17">
        <f>SUM(J126:K126)</f>
        <v>0</v>
      </c>
      <c r="J126" s="17">
        <v>0</v>
      </c>
      <c r="K126" s="17">
        <v>0</v>
      </c>
      <c r="L126" s="17">
        <f>SUM(M126:N126)</f>
        <v>0</v>
      </c>
      <c r="M126" s="17">
        <v>0</v>
      </c>
      <c r="N126" s="17">
        <v>0</v>
      </c>
      <c r="O126" s="17">
        <f>SUM(P126:Q126)</f>
        <v>0</v>
      </c>
      <c r="P126" s="17">
        <v>0</v>
      </c>
      <c r="Q126" s="17">
        <v>0</v>
      </c>
      <c r="R126" s="17">
        <f>SUM(S126:T126)</f>
        <v>0</v>
      </c>
      <c r="S126" s="17">
        <v>0</v>
      </c>
      <c r="T126" s="17">
        <v>0</v>
      </c>
      <c r="U126" s="17">
        <f>SUM(V126:W126)</f>
        <v>0</v>
      </c>
      <c r="V126" s="17">
        <v>0</v>
      </c>
      <c r="W126" s="17">
        <v>0</v>
      </c>
      <c r="X126" s="17">
        <f>SUM(Y126:Z126)</f>
        <v>0</v>
      </c>
      <c r="Y126" s="17">
        <v>0</v>
      </c>
      <c r="Z126" s="17">
        <v>0</v>
      </c>
      <c r="AA126" s="17">
        <f>SUM(AB126:AC126)</f>
        <v>0</v>
      </c>
      <c r="AB126" s="17">
        <v>0</v>
      </c>
      <c r="AC126" s="17">
        <v>0</v>
      </c>
      <c r="AD126" s="17">
        <f>SUM(AE126:AF126)</f>
        <v>0</v>
      </c>
      <c r="AE126" s="17">
        <v>0</v>
      </c>
      <c r="AF126" s="17">
        <v>0</v>
      </c>
    </row>
    <row r="127" spans="1:32">
      <c r="A127" s="13"/>
      <c r="B127" s="14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</row>
    <row r="128" spans="1:32">
      <c r="A128" s="15" t="s">
        <v>128</v>
      </c>
      <c r="B128" s="16"/>
      <c r="C128" s="17">
        <f>SUM(C133:C134)</f>
        <v>4914</v>
      </c>
      <c r="D128" s="17">
        <f t="shared" ref="D128:AF128" si="142">SUM(D133:D134)</f>
        <v>3314</v>
      </c>
      <c r="E128" s="17">
        <f t="shared" si="142"/>
        <v>1600</v>
      </c>
      <c r="F128" s="17">
        <f t="shared" ref="F128:F130" si="143">SUM(G128:H128)</f>
        <v>2054</v>
      </c>
      <c r="G128" s="17">
        <f t="shared" si="142"/>
        <v>1374</v>
      </c>
      <c r="H128" s="17">
        <f t="shared" si="142"/>
        <v>680</v>
      </c>
      <c r="I128" s="17">
        <f t="shared" ref="I128:I130" si="144">SUM(J128:K128)</f>
        <v>1878</v>
      </c>
      <c r="J128" s="17">
        <f t="shared" si="142"/>
        <v>1293</v>
      </c>
      <c r="K128" s="17">
        <f t="shared" si="142"/>
        <v>585</v>
      </c>
      <c r="L128" s="17">
        <f t="shared" ref="L128:L130" si="145">SUM(M128:N128)</f>
        <v>660</v>
      </c>
      <c r="M128" s="17">
        <f t="shared" si="142"/>
        <v>442</v>
      </c>
      <c r="N128" s="17">
        <f t="shared" si="142"/>
        <v>218</v>
      </c>
      <c r="O128" s="17">
        <f t="shared" ref="O128:O130" si="146">SUM(P128:Q128)</f>
        <v>300</v>
      </c>
      <c r="P128" s="17">
        <f t="shared" si="142"/>
        <v>189</v>
      </c>
      <c r="Q128" s="17">
        <f t="shared" si="142"/>
        <v>111</v>
      </c>
      <c r="R128" s="17">
        <f t="shared" ref="R128:R130" si="147">SUM(S128:T128)</f>
        <v>22</v>
      </c>
      <c r="S128" s="17">
        <f t="shared" si="142"/>
        <v>16</v>
      </c>
      <c r="T128" s="17">
        <f t="shared" si="142"/>
        <v>6</v>
      </c>
      <c r="U128" s="17">
        <f t="shared" ref="U128:U130" si="148">SUM(V128:W128)</f>
        <v>0</v>
      </c>
      <c r="V128" s="17">
        <f t="shared" si="142"/>
        <v>0</v>
      </c>
      <c r="W128" s="17">
        <f t="shared" si="142"/>
        <v>0</v>
      </c>
      <c r="X128" s="17">
        <f t="shared" ref="X128:X130" si="149">SUM(Y128:Z128)</f>
        <v>0</v>
      </c>
      <c r="Y128" s="17">
        <f t="shared" si="142"/>
        <v>0</v>
      </c>
      <c r="Z128" s="17">
        <f t="shared" si="142"/>
        <v>0</v>
      </c>
      <c r="AA128" s="17">
        <f t="shared" ref="AA128:AA130" si="150">SUM(AB128:AC128)</f>
        <v>0</v>
      </c>
      <c r="AB128" s="17">
        <f t="shared" si="142"/>
        <v>0</v>
      </c>
      <c r="AC128" s="17">
        <f t="shared" si="142"/>
        <v>0</v>
      </c>
      <c r="AD128" s="17">
        <f t="shared" ref="AD128:AD130" si="151">SUM(AE128:AF128)</f>
        <v>0</v>
      </c>
      <c r="AE128" s="17">
        <f t="shared" si="142"/>
        <v>0</v>
      </c>
      <c r="AF128" s="17">
        <f t="shared" si="142"/>
        <v>0</v>
      </c>
    </row>
    <row r="129" spans="1:32">
      <c r="A129" s="15" t="s">
        <v>129</v>
      </c>
      <c r="B129" s="16"/>
      <c r="C129" s="17">
        <f>SUM(C135:C136)</f>
        <v>1569</v>
      </c>
      <c r="D129" s="17">
        <f t="shared" ref="D129:AF129" si="152">SUM(D135:D136)</f>
        <v>386</v>
      </c>
      <c r="E129" s="17">
        <f t="shared" si="152"/>
        <v>1183</v>
      </c>
      <c r="F129" s="17">
        <f t="shared" si="143"/>
        <v>459</v>
      </c>
      <c r="G129" s="17">
        <f t="shared" si="152"/>
        <v>116</v>
      </c>
      <c r="H129" s="17">
        <f t="shared" si="152"/>
        <v>343</v>
      </c>
      <c r="I129" s="17">
        <f t="shared" si="144"/>
        <v>399</v>
      </c>
      <c r="J129" s="17">
        <f t="shared" si="152"/>
        <v>108</v>
      </c>
      <c r="K129" s="17">
        <f t="shared" si="152"/>
        <v>291</v>
      </c>
      <c r="L129" s="17">
        <f t="shared" si="145"/>
        <v>285</v>
      </c>
      <c r="M129" s="17">
        <f t="shared" si="152"/>
        <v>68</v>
      </c>
      <c r="N129" s="17">
        <f t="shared" si="152"/>
        <v>217</v>
      </c>
      <c r="O129" s="17">
        <f t="shared" si="146"/>
        <v>238</v>
      </c>
      <c r="P129" s="17">
        <f t="shared" si="152"/>
        <v>46</v>
      </c>
      <c r="Q129" s="17">
        <f t="shared" si="152"/>
        <v>192</v>
      </c>
      <c r="R129" s="17">
        <f t="shared" si="147"/>
        <v>61</v>
      </c>
      <c r="S129" s="17">
        <f t="shared" si="152"/>
        <v>10</v>
      </c>
      <c r="T129" s="17">
        <f t="shared" si="152"/>
        <v>51</v>
      </c>
      <c r="U129" s="17">
        <f t="shared" si="148"/>
        <v>52</v>
      </c>
      <c r="V129" s="17">
        <f t="shared" si="152"/>
        <v>13</v>
      </c>
      <c r="W129" s="17">
        <f t="shared" si="152"/>
        <v>39</v>
      </c>
      <c r="X129" s="17">
        <f t="shared" si="149"/>
        <v>20</v>
      </c>
      <c r="Y129" s="17">
        <f t="shared" si="152"/>
        <v>8</v>
      </c>
      <c r="Z129" s="17">
        <f t="shared" si="152"/>
        <v>12</v>
      </c>
      <c r="AA129" s="17">
        <f t="shared" si="150"/>
        <v>24</v>
      </c>
      <c r="AB129" s="17">
        <f t="shared" si="152"/>
        <v>11</v>
      </c>
      <c r="AC129" s="17">
        <f t="shared" si="152"/>
        <v>13</v>
      </c>
      <c r="AD129" s="17">
        <f t="shared" si="151"/>
        <v>31</v>
      </c>
      <c r="AE129" s="17">
        <f t="shared" si="152"/>
        <v>6</v>
      </c>
      <c r="AF129" s="17">
        <f t="shared" si="152"/>
        <v>25</v>
      </c>
    </row>
    <row r="130" spans="1:32">
      <c r="A130" s="15" t="s">
        <v>130</v>
      </c>
      <c r="B130" s="16" t="s">
        <v>131</v>
      </c>
      <c r="C130" s="17">
        <f>SUM(C128:C129)</f>
        <v>6483</v>
      </c>
      <c r="D130" s="17">
        <f>SUM(D128:D129)</f>
        <v>3700</v>
      </c>
      <c r="E130" s="17">
        <f t="shared" ref="E130:AF130" si="153">SUM(E128:E129)</f>
        <v>2783</v>
      </c>
      <c r="F130" s="17">
        <f t="shared" si="143"/>
        <v>2513</v>
      </c>
      <c r="G130" s="17">
        <f t="shared" si="153"/>
        <v>1490</v>
      </c>
      <c r="H130" s="17">
        <f t="shared" si="153"/>
        <v>1023</v>
      </c>
      <c r="I130" s="17">
        <f t="shared" si="144"/>
        <v>2277</v>
      </c>
      <c r="J130" s="17">
        <f t="shared" si="153"/>
        <v>1401</v>
      </c>
      <c r="K130" s="17">
        <f t="shared" si="153"/>
        <v>876</v>
      </c>
      <c r="L130" s="17">
        <f t="shared" si="145"/>
        <v>945</v>
      </c>
      <c r="M130" s="17">
        <f t="shared" si="153"/>
        <v>510</v>
      </c>
      <c r="N130" s="17">
        <f t="shared" si="153"/>
        <v>435</v>
      </c>
      <c r="O130" s="17">
        <f t="shared" si="146"/>
        <v>538</v>
      </c>
      <c r="P130" s="17">
        <f t="shared" si="153"/>
        <v>235</v>
      </c>
      <c r="Q130" s="17">
        <f t="shared" si="153"/>
        <v>303</v>
      </c>
      <c r="R130" s="17">
        <f t="shared" si="147"/>
        <v>83</v>
      </c>
      <c r="S130" s="17">
        <f t="shared" si="153"/>
        <v>26</v>
      </c>
      <c r="T130" s="17">
        <f t="shared" si="153"/>
        <v>57</v>
      </c>
      <c r="U130" s="17">
        <f t="shared" si="148"/>
        <v>52</v>
      </c>
      <c r="V130" s="17">
        <f t="shared" si="153"/>
        <v>13</v>
      </c>
      <c r="W130" s="17">
        <f t="shared" si="153"/>
        <v>39</v>
      </c>
      <c r="X130" s="17">
        <f t="shared" si="149"/>
        <v>20</v>
      </c>
      <c r="Y130" s="17">
        <f t="shared" si="153"/>
        <v>8</v>
      </c>
      <c r="Z130" s="17">
        <f t="shared" si="153"/>
        <v>12</v>
      </c>
      <c r="AA130" s="17">
        <f t="shared" si="150"/>
        <v>24</v>
      </c>
      <c r="AB130" s="17">
        <f t="shared" si="153"/>
        <v>11</v>
      </c>
      <c r="AC130" s="17">
        <f t="shared" si="153"/>
        <v>13</v>
      </c>
      <c r="AD130" s="17">
        <f t="shared" si="151"/>
        <v>31</v>
      </c>
      <c r="AE130" s="17">
        <f t="shared" si="153"/>
        <v>6</v>
      </c>
      <c r="AF130" s="17">
        <f t="shared" si="153"/>
        <v>25</v>
      </c>
    </row>
    <row r="131" spans="1:3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>
      <c r="A133" s="15" t="s">
        <v>128</v>
      </c>
      <c r="B133" s="15" t="s">
        <v>133</v>
      </c>
      <c r="C133" s="17">
        <f t="shared" ref="C133:AF133" si="154">SUM(C17,C29,C34,C45,C51,C59,C66,C68,C92)</f>
        <v>4336</v>
      </c>
      <c r="D133" s="17">
        <f t="shared" si="154"/>
        <v>2984</v>
      </c>
      <c r="E133" s="17">
        <f t="shared" si="154"/>
        <v>1352</v>
      </c>
      <c r="F133" s="17">
        <f t="shared" ref="F133:F136" si="155">SUM(G133:H133)</f>
        <v>1791</v>
      </c>
      <c r="G133" s="17">
        <f t="shared" si="154"/>
        <v>1230</v>
      </c>
      <c r="H133" s="17">
        <f t="shared" si="154"/>
        <v>561</v>
      </c>
      <c r="I133" s="17">
        <f t="shared" ref="I133:I136" si="156">SUM(J133:K133)</f>
        <v>1661</v>
      </c>
      <c r="J133" s="17">
        <f t="shared" si="154"/>
        <v>1161</v>
      </c>
      <c r="K133" s="17">
        <f t="shared" si="154"/>
        <v>500</v>
      </c>
      <c r="L133" s="17">
        <f t="shared" ref="L133:L136" si="157">SUM(M133:N133)</f>
        <v>618</v>
      </c>
      <c r="M133" s="17">
        <f t="shared" si="154"/>
        <v>420</v>
      </c>
      <c r="N133" s="17">
        <f t="shared" si="154"/>
        <v>198</v>
      </c>
      <c r="O133" s="17">
        <f t="shared" ref="O133:O136" si="158">SUM(P133:Q133)</f>
        <v>266</v>
      </c>
      <c r="P133" s="17">
        <f t="shared" si="154"/>
        <v>173</v>
      </c>
      <c r="Q133" s="17">
        <f t="shared" si="154"/>
        <v>93</v>
      </c>
      <c r="R133" s="17">
        <f t="shared" ref="R133:R136" si="159">SUM(S133:T133)</f>
        <v>0</v>
      </c>
      <c r="S133" s="17">
        <f t="shared" si="154"/>
        <v>0</v>
      </c>
      <c r="T133" s="17">
        <f t="shared" si="154"/>
        <v>0</v>
      </c>
      <c r="U133" s="17">
        <f t="shared" ref="U133:U136" si="160">SUM(V133:W133)</f>
        <v>0</v>
      </c>
      <c r="V133" s="17">
        <f t="shared" si="154"/>
        <v>0</v>
      </c>
      <c r="W133" s="17">
        <f t="shared" si="154"/>
        <v>0</v>
      </c>
      <c r="X133" s="17">
        <f t="shared" ref="X133:X136" si="161">SUM(Y133:Z133)</f>
        <v>0</v>
      </c>
      <c r="Y133" s="17">
        <f t="shared" si="154"/>
        <v>0</v>
      </c>
      <c r="Z133" s="17">
        <f t="shared" si="154"/>
        <v>0</v>
      </c>
      <c r="AA133" s="17">
        <f t="shared" ref="AA133:AA136" si="162">SUM(AB133:AC133)</f>
        <v>0</v>
      </c>
      <c r="AB133" s="17">
        <f t="shared" si="154"/>
        <v>0</v>
      </c>
      <c r="AC133" s="17">
        <f t="shared" si="154"/>
        <v>0</v>
      </c>
      <c r="AD133" s="17">
        <f t="shared" ref="AD133:AD136" si="163">SUM(AE133:AF133)</f>
        <v>0</v>
      </c>
      <c r="AE133" s="17">
        <f t="shared" si="154"/>
        <v>0</v>
      </c>
      <c r="AF133" s="17">
        <f t="shared" si="154"/>
        <v>0</v>
      </c>
    </row>
    <row r="134" spans="1:32">
      <c r="A134" s="15"/>
      <c r="B134" s="15" t="s">
        <v>134</v>
      </c>
      <c r="C134" s="17">
        <f>SUM(C95,C97,C104,C126)</f>
        <v>578</v>
      </c>
      <c r="D134" s="17">
        <f t="shared" ref="D134:AF134" si="164">SUM(D95,D97,D104,D126)</f>
        <v>330</v>
      </c>
      <c r="E134" s="17">
        <f t="shared" si="164"/>
        <v>248</v>
      </c>
      <c r="F134" s="17">
        <f t="shared" si="155"/>
        <v>263</v>
      </c>
      <c r="G134" s="17">
        <f t="shared" si="164"/>
        <v>144</v>
      </c>
      <c r="H134" s="17">
        <f t="shared" si="164"/>
        <v>119</v>
      </c>
      <c r="I134" s="17">
        <f t="shared" si="156"/>
        <v>217</v>
      </c>
      <c r="J134" s="17">
        <f t="shared" si="164"/>
        <v>132</v>
      </c>
      <c r="K134" s="17">
        <f t="shared" si="164"/>
        <v>85</v>
      </c>
      <c r="L134" s="17">
        <f t="shared" si="157"/>
        <v>42</v>
      </c>
      <c r="M134" s="17">
        <f t="shared" si="164"/>
        <v>22</v>
      </c>
      <c r="N134" s="17">
        <f t="shared" si="164"/>
        <v>20</v>
      </c>
      <c r="O134" s="17">
        <f t="shared" si="158"/>
        <v>34</v>
      </c>
      <c r="P134" s="17">
        <f t="shared" si="164"/>
        <v>16</v>
      </c>
      <c r="Q134" s="17">
        <f t="shared" si="164"/>
        <v>18</v>
      </c>
      <c r="R134" s="17">
        <f t="shared" si="159"/>
        <v>22</v>
      </c>
      <c r="S134" s="17">
        <f t="shared" si="164"/>
        <v>16</v>
      </c>
      <c r="T134" s="17">
        <f t="shared" si="164"/>
        <v>6</v>
      </c>
      <c r="U134" s="17">
        <f t="shared" si="160"/>
        <v>0</v>
      </c>
      <c r="V134" s="17">
        <f t="shared" si="164"/>
        <v>0</v>
      </c>
      <c r="W134" s="17">
        <f t="shared" si="164"/>
        <v>0</v>
      </c>
      <c r="X134" s="17">
        <f t="shared" si="161"/>
        <v>0</v>
      </c>
      <c r="Y134" s="17">
        <f t="shared" si="164"/>
        <v>0</v>
      </c>
      <c r="Z134" s="17">
        <f t="shared" si="164"/>
        <v>0</v>
      </c>
      <c r="AA134" s="17">
        <f t="shared" si="162"/>
        <v>0</v>
      </c>
      <c r="AB134" s="17">
        <f t="shared" si="164"/>
        <v>0</v>
      </c>
      <c r="AC134" s="17">
        <f t="shared" si="164"/>
        <v>0</v>
      </c>
      <c r="AD134" s="17">
        <f t="shared" si="163"/>
        <v>0</v>
      </c>
      <c r="AE134" s="17">
        <f t="shared" si="164"/>
        <v>0</v>
      </c>
      <c r="AF134" s="17">
        <f t="shared" si="164"/>
        <v>0</v>
      </c>
    </row>
    <row r="135" spans="1:32">
      <c r="A135" s="15" t="s">
        <v>129</v>
      </c>
      <c r="B135" s="15" t="s">
        <v>133</v>
      </c>
      <c r="C135" s="17">
        <f>SUM(C90,C83,C80)</f>
        <v>854</v>
      </c>
      <c r="D135" s="17">
        <f t="shared" ref="D135:AF135" si="165">SUM(D90,D83,D80)</f>
        <v>237</v>
      </c>
      <c r="E135" s="17">
        <f t="shared" si="165"/>
        <v>617</v>
      </c>
      <c r="F135" s="17">
        <f t="shared" si="155"/>
        <v>262</v>
      </c>
      <c r="G135" s="17">
        <f t="shared" si="165"/>
        <v>69</v>
      </c>
      <c r="H135" s="17">
        <f t="shared" si="165"/>
        <v>193</v>
      </c>
      <c r="I135" s="17">
        <f t="shared" si="156"/>
        <v>229</v>
      </c>
      <c r="J135" s="17">
        <f t="shared" si="165"/>
        <v>70</v>
      </c>
      <c r="K135" s="17">
        <f t="shared" si="165"/>
        <v>159</v>
      </c>
      <c r="L135" s="17">
        <f t="shared" si="157"/>
        <v>178</v>
      </c>
      <c r="M135" s="17">
        <f t="shared" si="165"/>
        <v>55</v>
      </c>
      <c r="N135" s="17">
        <f t="shared" si="165"/>
        <v>123</v>
      </c>
      <c r="O135" s="17">
        <f t="shared" si="158"/>
        <v>154</v>
      </c>
      <c r="P135" s="17">
        <f t="shared" si="165"/>
        <v>36</v>
      </c>
      <c r="Q135" s="17">
        <f t="shared" si="165"/>
        <v>118</v>
      </c>
      <c r="R135" s="17">
        <f t="shared" si="159"/>
        <v>17</v>
      </c>
      <c r="S135" s="17">
        <f t="shared" si="165"/>
        <v>3</v>
      </c>
      <c r="T135" s="17">
        <f t="shared" si="165"/>
        <v>14</v>
      </c>
      <c r="U135" s="17">
        <f t="shared" si="160"/>
        <v>14</v>
      </c>
      <c r="V135" s="17">
        <f t="shared" si="165"/>
        <v>4</v>
      </c>
      <c r="W135" s="17">
        <f t="shared" si="165"/>
        <v>10</v>
      </c>
      <c r="X135" s="17">
        <f t="shared" si="161"/>
        <v>0</v>
      </c>
      <c r="Y135" s="17">
        <f t="shared" si="165"/>
        <v>0</v>
      </c>
      <c r="Z135" s="17">
        <f t="shared" si="165"/>
        <v>0</v>
      </c>
      <c r="AA135" s="17">
        <f t="shared" si="162"/>
        <v>0</v>
      </c>
      <c r="AB135" s="17">
        <f t="shared" si="165"/>
        <v>0</v>
      </c>
      <c r="AC135" s="17">
        <f t="shared" si="165"/>
        <v>0</v>
      </c>
      <c r="AD135" s="17">
        <f t="shared" si="163"/>
        <v>0</v>
      </c>
      <c r="AE135" s="17">
        <f t="shared" si="165"/>
        <v>0</v>
      </c>
      <c r="AF135" s="17">
        <f t="shared" si="165"/>
        <v>0</v>
      </c>
    </row>
    <row r="136" spans="1:32">
      <c r="A136" s="15"/>
      <c r="B136" s="15" t="s">
        <v>134</v>
      </c>
      <c r="C136" s="17">
        <f>SUM(C124,C122,C118)</f>
        <v>715</v>
      </c>
      <c r="D136" s="17">
        <f t="shared" ref="D136:AF136" si="166">SUM(D124,D122,D118)</f>
        <v>149</v>
      </c>
      <c r="E136" s="17">
        <f t="shared" si="166"/>
        <v>566</v>
      </c>
      <c r="F136" s="17">
        <f t="shared" si="155"/>
        <v>197</v>
      </c>
      <c r="G136" s="17">
        <f t="shared" si="166"/>
        <v>47</v>
      </c>
      <c r="H136" s="17">
        <f t="shared" si="166"/>
        <v>150</v>
      </c>
      <c r="I136" s="17">
        <f t="shared" si="156"/>
        <v>170</v>
      </c>
      <c r="J136" s="17">
        <f t="shared" si="166"/>
        <v>38</v>
      </c>
      <c r="K136" s="17">
        <f t="shared" si="166"/>
        <v>132</v>
      </c>
      <c r="L136" s="17">
        <f t="shared" si="157"/>
        <v>107</v>
      </c>
      <c r="M136" s="17">
        <f t="shared" si="166"/>
        <v>13</v>
      </c>
      <c r="N136" s="17">
        <f t="shared" si="166"/>
        <v>94</v>
      </c>
      <c r="O136" s="17">
        <f t="shared" si="158"/>
        <v>84</v>
      </c>
      <c r="P136" s="17">
        <f t="shared" si="166"/>
        <v>10</v>
      </c>
      <c r="Q136" s="17">
        <f t="shared" si="166"/>
        <v>74</v>
      </c>
      <c r="R136" s="17">
        <f t="shared" si="159"/>
        <v>44</v>
      </c>
      <c r="S136" s="17">
        <f t="shared" si="166"/>
        <v>7</v>
      </c>
      <c r="T136" s="17">
        <f t="shared" si="166"/>
        <v>37</v>
      </c>
      <c r="U136" s="17">
        <f t="shared" si="160"/>
        <v>38</v>
      </c>
      <c r="V136" s="17">
        <f t="shared" si="166"/>
        <v>9</v>
      </c>
      <c r="W136" s="17">
        <f t="shared" si="166"/>
        <v>29</v>
      </c>
      <c r="X136" s="17">
        <f t="shared" si="161"/>
        <v>20</v>
      </c>
      <c r="Y136" s="17">
        <f t="shared" si="166"/>
        <v>8</v>
      </c>
      <c r="Z136" s="17">
        <f t="shared" si="166"/>
        <v>12</v>
      </c>
      <c r="AA136" s="17">
        <f t="shared" si="162"/>
        <v>24</v>
      </c>
      <c r="AB136" s="17">
        <f t="shared" si="166"/>
        <v>11</v>
      </c>
      <c r="AC136" s="17">
        <f t="shared" si="166"/>
        <v>13</v>
      </c>
      <c r="AD136" s="17">
        <f t="shared" si="163"/>
        <v>31</v>
      </c>
      <c r="AE136" s="17">
        <f t="shared" si="166"/>
        <v>6</v>
      </c>
      <c r="AF136" s="17">
        <f t="shared" si="166"/>
        <v>25</v>
      </c>
    </row>
  </sheetData>
  <mergeCells count="15">
    <mergeCell ref="A93:AF93"/>
    <mergeCell ref="A1:AF1"/>
    <mergeCell ref="A2:AF2"/>
    <mergeCell ref="A3:A4"/>
    <mergeCell ref="B3:B4"/>
    <mergeCell ref="C3:E3"/>
    <mergeCell ref="F3:H3"/>
    <mergeCell ref="X3:Z3"/>
    <mergeCell ref="AA3:AC3"/>
    <mergeCell ref="AD3:AF3"/>
    <mergeCell ref="I3:K3"/>
    <mergeCell ref="L3:N3"/>
    <mergeCell ref="O3:Q3"/>
    <mergeCell ref="R3:T3"/>
    <mergeCell ref="U3:W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碩-分系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Regista</cp:lastModifiedBy>
  <dcterms:created xsi:type="dcterms:W3CDTF">2019-10-02T02:02:31Z</dcterms:created>
  <dcterms:modified xsi:type="dcterms:W3CDTF">2019-10-31T07:22:10Z</dcterms:modified>
</cp:coreProperties>
</file>