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碩-分系" sheetId="3" r:id="rId1"/>
  </sheets>
  <calcPr calcId="145621"/>
</workbook>
</file>

<file path=xl/calcChain.xml><?xml version="1.0" encoding="utf-8"?>
<calcChain xmlns="http://schemas.openxmlformats.org/spreadsheetml/2006/main">
  <c r="C116" i="3" l="1"/>
  <c r="AD99" i="3" l="1"/>
  <c r="AA99" i="3"/>
  <c r="X99" i="3"/>
  <c r="U99" i="3"/>
  <c r="R99" i="3"/>
  <c r="X112" i="3"/>
  <c r="AA112" i="3"/>
  <c r="AD112" i="3"/>
  <c r="AD113" i="3" s="1"/>
  <c r="R107" i="3"/>
  <c r="U107" i="3"/>
  <c r="X107" i="3"/>
  <c r="AA107" i="3"/>
  <c r="AD107" i="3"/>
  <c r="AD104" i="3"/>
  <c r="AA104" i="3"/>
  <c r="X104" i="3"/>
  <c r="U104" i="3"/>
  <c r="R104" i="3"/>
  <c r="O104" i="3"/>
  <c r="L104" i="3"/>
  <c r="I104" i="3"/>
  <c r="F104" i="3"/>
  <c r="E104" i="3"/>
  <c r="D104" i="3"/>
  <c r="U112" i="3"/>
  <c r="R112" i="3"/>
  <c r="O112" i="3"/>
  <c r="L112" i="3"/>
  <c r="I112" i="3"/>
  <c r="F112" i="3"/>
  <c r="E112" i="3"/>
  <c r="D112" i="3"/>
  <c r="C115" i="3"/>
  <c r="G108" i="3"/>
  <c r="H108" i="3"/>
  <c r="J108" i="3"/>
  <c r="K108" i="3"/>
  <c r="M108" i="3"/>
  <c r="N108" i="3"/>
  <c r="P108" i="3"/>
  <c r="Q108" i="3"/>
  <c r="S108" i="3"/>
  <c r="T108" i="3"/>
  <c r="V108" i="3"/>
  <c r="W108" i="3"/>
  <c r="Y108" i="3"/>
  <c r="Z108" i="3"/>
  <c r="AB108" i="3"/>
  <c r="AC108" i="3"/>
  <c r="AE108" i="3"/>
  <c r="AF108" i="3"/>
  <c r="E107" i="3"/>
  <c r="E106" i="3"/>
  <c r="D107" i="3"/>
  <c r="D106" i="3"/>
  <c r="Y113" i="3"/>
  <c r="Z113" i="3"/>
  <c r="AB113" i="3"/>
  <c r="AC113" i="3"/>
  <c r="AE113" i="3"/>
  <c r="AF113" i="3"/>
  <c r="AA113" i="3" l="1"/>
  <c r="X113" i="3"/>
  <c r="C104" i="3"/>
  <c r="D108" i="3"/>
  <c r="E108" i="3"/>
  <c r="C112" i="3"/>
  <c r="W113" i="3" l="1"/>
  <c r="V113" i="3"/>
  <c r="T113" i="3"/>
  <c r="S113" i="3"/>
  <c r="Q113" i="3"/>
  <c r="P113" i="3"/>
  <c r="N113" i="3"/>
  <c r="M113" i="3"/>
  <c r="K113" i="3"/>
  <c r="J113" i="3"/>
  <c r="H113" i="3"/>
  <c r="G113" i="3"/>
  <c r="L113" i="3"/>
  <c r="I113" i="3"/>
  <c r="D115" i="3"/>
  <c r="E115" i="3"/>
  <c r="G115" i="3"/>
  <c r="H115" i="3"/>
  <c r="J115" i="3"/>
  <c r="K115" i="3"/>
  <c r="M115" i="3"/>
  <c r="N115" i="3"/>
  <c r="P115" i="3"/>
  <c r="Q115" i="3"/>
  <c r="S115" i="3"/>
  <c r="T115" i="3"/>
  <c r="V115" i="3"/>
  <c r="W115" i="3"/>
  <c r="Y115" i="3"/>
  <c r="Z115" i="3"/>
  <c r="AB115" i="3"/>
  <c r="AC115" i="3"/>
  <c r="AE115" i="3"/>
  <c r="AF115" i="3"/>
  <c r="C107" i="3"/>
  <c r="C106" i="3"/>
  <c r="G105" i="3"/>
  <c r="G118" i="3" s="1"/>
  <c r="H105" i="3"/>
  <c r="H118" i="3" s="1"/>
  <c r="J105" i="3"/>
  <c r="J118" i="3" s="1"/>
  <c r="K105" i="3"/>
  <c r="M105" i="3"/>
  <c r="N105" i="3"/>
  <c r="P105" i="3"/>
  <c r="Q105" i="3"/>
  <c r="S105" i="3"/>
  <c r="S118" i="3" s="1"/>
  <c r="T105" i="3"/>
  <c r="T118" i="3" s="1"/>
  <c r="V105" i="3"/>
  <c r="V118" i="3" s="1"/>
  <c r="W105" i="3"/>
  <c r="Y105" i="3"/>
  <c r="Y118" i="3" s="1"/>
  <c r="Z105" i="3"/>
  <c r="Z118" i="3" s="1"/>
  <c r="AB105" i="3"/>
  <c r="AB118" i="3" s="1"/>
  <c r="AC105" i="3"/>
  <c r="AC118" i="3" s="1"/>
  <c r="AE105" i="3"/>
  <c r="AE118" i="3" s="1"/>
  <c r="AF105" i="3"/>
  <c r="AF118" i="3" s="1"/>
  <c r="E98" i="3"/>
  <c r="E99" i="3"/>
  <c r="E100" i="3"/>
  <c r="E101" i="3"/>
  <c r="E102" i="3"/>
  <c r="E103" i="3"/>
  <c r="D98" i="3"/>
  <c r="D99" i="3"/>
  <c r="D100" i="3"/>
  <c r="D101" i="3"/>
  <c r="D102" i="3"/>
  <c r="D103" i="3"/>
  <c r="E97" i="3"/>
  <c r="D97" i="3"/>
  <c r="Q118" i="3" l="1"/>
  <c r="P118" i="3"/>
  <c r="W118" i="3"/>
  <c r="K118" i="3"/>
  <c r="M118" i="3"/>
  <c r="N118" i="3"/>
  <c r="C108" i="3"/>
  <c r="F115" i="3"/>
  <c r="AD115" i="3"/>
  <c r="R115" i="3"/>
  <c r="L115" i="3"/>
  <c r="AA115" i="3"/>
  <c r="O115" i="3"/>
  <c r="U115" i="3"/>
  <c r="C97" i="3"/>
  <c r="F113" i="3"/>
  <c r="R113" i="3"/>
  <c r="U113" i="3"/>
  <c r="E113" i="3"/>
  <c r="X115" i="3"/>
  <c r="I115" i="3"/>
  <c r="O113" i="3"/>
  <c r="D113" i="3"/>
  <c r="C102" i="3"/>
  <c r="C103" i="3"/>
  <c r="C99" i="3"/>
  <c r="D105" i="3"/>
  <c r="C101" i="3"/>
  <c r="C100" i="3"/>
  <c r="E105" i="3"/>
  <c r="C98" i="3"/>
  <c r="O80" i="3"/>
  <c r="R80" i="3"/>
  <c r="L80" i="3"/>
  <c r="I80" i="3"/>
  <c r="O79" i="3"/>
  <c r="L79" i="3"/>
  <c r="I79" i="3"/>
  <c r="F80" i="3"/>
  <c r="F79" i="3"/>
  <c r="AD81" i="3"/>
  <c r="AA81" i="3"/>
  <c r="X81" i="3"/>
  <c r="W81" i="3"/>
  <c r="Q81" i="3"/>
  <c r="P81" i="3"/>
  <c r="N81" i="3"/>
  <c r="M81" i="3"/>
  <c r="K81" i="3"/>
  <c r="J81" i="3"/>
  <c r="H81" i="3"/>
  <c r="G81" i="3"/>
  <c r="E118" i="3" l="1"/>
  <c r="D118" i="3"/>
  <c r="C113" i="3"/>
  <c r="C105" i="3"/>
  <c r="C118" i="3" s="1"/>
  <c r="L81" i="3"/>
  <c r="F81" i="3"/>
  <c r="O81" i="3"/>
  <c r="G78" i="3" l="1"/>
  <c r="H78" i="3"/>
  <c r="J78" i="3"/>
  <c r="K78" i="3"/>
  <c r="M78" i="3"/>
  <c r="N78" i="3"/>
  <c r="P78" i="3"/>
  <c r="Q78" i="3"/>
  <c r="S78" i="3"/>
  <c r="T78" i="3"/>
  <c r="V78" i="3"/>
  <c r="W78" i="3"/>
  <c r="Y78" i="3"/>
  <c r="Z78" i="3"/>
  <c r="AB78" i="3"/>
  <c r="AC78" i="3"/>
  <c r="AE78" i="3"/>
  <c r="AF78" i="3"/>
  <c r="G75" i="3"/>
  <c r="G117" i="3" s="1"/>
  <c r="H75" i="3"/>
  <c r="H117" i="3" s="1"/>
  <c r="J75" i="3"/>
  <c r="K75" i="3"/>
  <c r="M75" i="3"/>
  <c r="N75" i="3"/>
  <c r="P75" i="3"/>
  <c r="Q75" i="3"/>
  <c r="S75" i="3"/>
  <c r="T75" i="3"/>
  <c r="V75" i="3"/>
  <c r="W75" i="3"/>
  <c r="Y75" i="3"/>
  <c r="Z75" i="3"/>
  <c r="AB75" i="3"/>
  <c r="AC75" i="3"/>
  <c r="AE75" i="3"/>
  <c r="AE117" i="3" s="1"/>
  <c r="AF75" i="3"/>
  <c r="AF117" i="3" s="1"/>
  <c r="D77" i="3"/>
  <c r="E77" i="3"/>
  <c r="E76" i="3"/>
  <c r="D76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E65" i="3"/>
  <c r="D65" i="3"/>
  <c r="AF116" i="3"/>
  <c r="AE116" i="3"/>
  <c r="AC116" i="3"/>
  <c r="AB116" i="3"/>
  <c r="Z116" i="3"/>
  <c r="Y116" i="3"/>
  <c r="W116" i="3"/>
  <c r="V116" i="3"/>
  <c r="T116" i="3"/>
  <c r="S116" i="3"/>
  <c r="Q116" i="3"/>
  <c r="P116" i="3"/>
  <c r="N116" i="3"/>
  <c r="M116" i="3"/>
  <c r="K116" i="3"/>
  <c r="J116" i="3"/>
  <c r="H116" i="3"/>
  <c r="G116" i="3"/>
  <c r="E116" i="3"/>
  <c r="D116" i="3"/>
  <c r="AD110" i="3"/>
  <c r="AA110" i="3"/>
  <c r="X110" i="3"/>
  <c r="U110" i="3"/>
  <c r="R110" i="3"/>
  <c r="O110" i="3"/>
  <c r="L110" i="3"/>
  <c r="I110" i="3"/>
  <c r="F110" i="3"/>
  <c r="AD109" i="3"/>
  <c r="AA109" i="3"/>
  <c r="X109" i="3"/>
  <c r="U109" i="3"/>
  <c r="R109" i="3"/>
  <c r="O109" i="3"/>
  <c r="L109" i="3"/>
  <c r="I109" i="3"/>
  <c r="F109" i="3"/>
  <c r="O107" i="3"/>
  <c r="L107" i="3"/>
  <c r="I107" i="3"/>
  <c r="F107" i="3"/>
  <c r="AD106" i="3"/>
  <c r="AA106" i="3"/>
  <c r="X106" i="3"/>
  <c r="U106" i="3"/>
  <c r="U108" i="3" s="1"/>
  <c r="R106" i="3"/>
  <c r="O106" i="3"/>
  <c r="L106" i="3"/>
  <c r="I106" i="3"/>
  <c r="F106" i="3"/>
  <c r="AD103" i="3"/>
  <c r="AA103" i="3"/>
  <c r="X103" i="3"/>
  <c r="U103" i="3"/>
  <c r="R103" i="3"/>
  <c r="O103" i="3"/>
  <c r="L103" i="3"/>
  <c r="I103" i="3"/>
  <c r="F103" i="3"/>
  <c r="AD102" i="3"/>
  <c r="AA102" i="3"/>
  <c r="X102" i="3"/>
  <c r="U102" i="3"/>
  <c r="R102" i="3"/>
  <c r="O102" i="3"/>
  <c r="L102" i="3"/>
  <c r="I102" i="3"/>
  <c r="F102" i="3"/>
  <c r="AD101" i="3"/>
  <c r="AA101" i="3"/>
  <c r="X101" i="3"/>
  <c r="U101" i="3"/>
  <c r="R101" i="3"/>
  <c r="O101" i="3"/>
  <c r="L101" i="3"/>
  <c r="I101" i="3"/>
  <c r="F101" i="3"/>
  <c r="AD100" i="3"/>
  <c r="AA100" i="3"/>
  <c r="X100" i="3"/>
  <c r="U100" i="3"/>
  <c r="R100" i="3"/>
  <c r="O100" i="3"/>
  <c r="L100" i="3"/>
  <c r="I100" i="3"/>
  <c r="F100" i="3"/>
  <c r="O99" i="3"/>
  <c r="L99" i="3"/>
  <c r="I99" i="3"/>
  <c r="F99" i="3"/>
  <c r="AD98" i="3"/>
  <c r="AA98" i="3"/>
  <c r="X98" i="3"/>
  <c r="U98" i="3"/>
  <c r="R98" i="3"/>
  <c r="O98" i="3"/>
  <c r="L98" i="3"/>
  <c r="I98" i="3"/>
  <c r="F98" i="3"/>
  <c r="AD97" i="3"/>
  <c r="AA97" i="3"/>
  <c r="X97" i="3"/>
  <c r="U97" i="3"/>
  <c r="R97" i="3"/>
  <c r="O97" i="3"/>
  <c r="L97" i="3"/>
  <c r="I97" i="3"/>
  <c r="F97" i="3"/>
  <c r="AD96" i="3"/>
  <c r="AA96" i="3"/>
  <c r="X96" i="3"/>
  <c r="U96" i="3"/>
  <c r="R96" i="3"/>
  <c r="O96" i="3"/>
  <c r="L96" i="3"/>
  <c r="I96" i="3"/>
  <c r="F96" i="3"/>
  <c r="AD95" i="3"/>
  <c r="AA95" i="3"/>
  <c r="X95" i="3"/>
  <c r="U95" i="3"/>
  <c r="R95" i="3"/>
  <c r="O95" i="3"/>
  <c r="L95" i="3"/>
  <c r="I95" i="3"/>
  <c r="F95" i="3"/>
  <c r="AD94" i="3"/>
  <c r="AA94" i="3"/>
  <c r="X94" i="3"/>
  <c r="U94" i="3"/>
  <c r="R94" i="3"/>
  <c r="O94" i="3"/>
  <c r="L94" i="3"/>
  <c r="I94" i="3"/>
  <c r="F94" i="3"/>
  <c r="AD93" i="3"/>
  <c r="AA93" i="3"/>
  <c r="X93" i="3"/>
  <c r="U93" i="3"/>
  <c r="R93" i="3"/>
  <c r="O93" i="3"/>
  <c r="L93" i="3"/>
  <c r="I93" i="3"/>
  <c r="F93" i="3"/>
  <c r="AD92" i="3"/>
  <c r="AA92" i="3"/>
  <c r="X92" i="3"/>
  <c r="U92" i="3"/>
  <c r="R92" i="3"/>
  <c r="O92" i="3"/>
  <c r="L92" i="3"/>
  <c r="I92" i="3"/>
  <c r="F92" i="3"/>
  <c r="AD91" i="3"/>
  <c r="AA91" i="3"/>
  <c r="X91" i="3"/>
  <c r="U91" i="3"/>
  <c r="R91" i="3"/>
  <c r="O91" i="3"/>
  <c r="L91" i="3"/>
  <c r="I91" i="3"/>
  <c r="F91" i="3"/>
  <c r="AD90" i="3"/>
  <c r="AA90" i="3"/>
  <c r="X90" i="3"/>
  <c r="U90" i="3"/>
  <c r="R90" i="3"/>
  <c r="O90" i="3"/>
  <c r="L90" i="3"/>
  <c r="I90" i="3"/>
  <c r="F90" i="3"/>
  <c r="AD89" i="3"/>
  <c r="AA89" i="3"/>
  <c r="X89" i="3"/>
  <c r="U89" i="3"/>
  <c r="R89" i="3"/>
  <c r="O89" i="3"/>
  <c r="L89" i="3"/>
  <c r="I89" i="3"/>
  <c r="F89" i="3"/>
  <c r="AD88" i="3"/>
  <c r="AA88" i="3"/>
  <c r="X88" i="3"/>
  <c r="U88" i="3"/>
  <c r="R88" i="3"/>
  <c r="O88" i="3"/>
  <c r="L88" i="3"/>
  <c r="I88" i="3"/>
  <c r="F88" i="3"/>
  <c r="AD87" i="3"/>
  <c r="AA87" i="3"/>
  <c r="X87" i="3"/>
  <c r="U87" i="3"/>
  <c r="R87" i="3"/>
  <c r="O87" i="3"/>
  <c r="L87" i="3"/>
  <c r="I87" i="3"/>
  <c r="F87" i="3"/>
  <c r="AD86" i="3"/>
  <c r="AA86" i="3"/>
  <c r="X86" i="3"/>
  <c r="U86" i="3"/>
  <c r="R86" i="3"/>
  <c r="O86" i="3"/>
  <c r="L86" i="3"/>
  <c r="I86" i="3"/>
  <c r="F86" i="3"/>
  <c r="AD85" i="3"/>
  <c r="AA85" i="3"/>
  <c r="X85" i="3"/>
  <c r="U85" i="3"/>
  <c r="R85" i="3"/>
  <c r="O85" i="3"/>
  <c r="L85" i="3"/>
  <c r="I85" i="3"/>
  <c r="F85" i="3"/>
  <c r="AD83" i="3"/>
  <c r="AA83" i="3"/>
  <c r="X83" i="3"/>
  <c r="U83" i="3"/>
  <c r="R83" i="3"/>
  <c r="O83" i="3"/>
  <c r="L83" i="3"/>
  <c r="I83" i="3"/>
  <c r="F83" i="3"/>
  <c r="AD82" i="3"/>
  <c r="AA82" i="3"/>
  <c r="X82" i="3"/>
  <c r="U82" i="3"/>
  <c r="R82" i="3"/>
  <c r="O82" i="3"/>
  <c r="L82" i="3"/>
  <c r="I82" i="3"/>
  <c r="F82" i="3"/>
  <c r="AD77" i="3"/>
  <c r="AA77" i="3"/>
  <c r="X77" i="3"/>
  <c r="U77" i="3"/>
  <c r="R77" i="3"/>
  <c r="O77" i="3"/>
  <c r="L77" i="3"/>
  <c r="I77" i="3"/>
  <c r="F77" i="3"/>
  <c r="AD76" i="3"/>
  <c r="AA76" i="3"/>
  <c r="X76" i="3"/>
  <c r="U76" i="3"/>
  <c r="R76" i="3"/>
  <c r="O76" i="3"/>
  <c r="L76" i="3"/>
  <c r="I76" i="3"/>
  <c r="F76" i="3"/>
  <c r="AD74" i="3"/>
  <c r="AA74" i="3"/>
  <c r="X74" i="3"/>
  <c r="U74" i="3"/>
  <c r="R74" i="3"/>
  <c r="O74" i="3"/>
  <c r="L74" i="3"/>
  <c r="I74" i="3"/>
  <c r="F74" i="3"/>
  <c r="AD73" i="3"/>
  <c r="AA73" i="3"/>
  <c r="X73" i="3"/>
  <c r="U73" i="3"/>
  <c r="R73" i="3"/>
  <c r="O73" i="3"/>
  <c r="L73" i="3"/>
  <c r="I73" i="3"/>
  <c r="F73" i="3"/>
  <c r="AD72" i="3"/>
  <c r="AA72" i="3"/>
  <c r="X72" i="3"/>
  <c r="U72" i="3"/>
  <c r="R72" i="3"/>
  <c r="O72" i="3"/>
  <c r="L72" i="3"/>
  <c r="I72" i="3"/>
  <c r="F72" i="3"/>
  <c r="AD71" i="3"/>
  <c r="AA71" i="3"/>
  <c r="X71" i="3"/>
  <c r="U71" i="3"/>
  <c r="R71" i="3"/>
  <c r="O71" i="3"/>
  <c r="L71" i="3"/>
  <c r="I71" i="3"/>
  <c r="F71" i="3"/>
  <c r="AD70" i="3"/>
  <c r="AA70" i="3"/>
  <c r="X70" i="3"/>
  <c r="U70" i="3"/>
  <c r="R70" i="3"/>
  <c r="O70" i="3"/>
  <c r="L70" i="3"/>
  <c r="I70" i="3"/>
  <c r="F70" i="3"/>
  <c r="AD69" i="3"/>
  <c r="AA69" i="3"/>
  <c r="X69" i="3"/>
  <c r="U69" i="3"/>
  <c r="R69" i="3"/>
  <c r="O69" i="3"/>
  <c r="L69" i="3"/>
  <c r="I69" i="3"/>
  <c r="F69" i="3"/>
  <c r="AD68" i="3"/>
  <c r="AA68" i="3"/>
  <c r="X68" i="3"/>
  <c r="U68" i="3"/>
  <c r="R68" i="3"/>
  <c r="O68" i="3"/>
  <c r="L68" i="3"/>
  <c r="I68" i="3"/>
  <c r="F68" i="3"/>
  <c r="AD67" i="3"/>
  <c r="AA67" i="3"/>
  <c r="X67" i="3"/>
  <c r="U67" i="3"/>
  <c r="R67" i="3"/>
  <c r="O67" i="3"/>
  <c r="L67" i="3"/>
  <c r="I67" i="3"/>
  <c r="F67" i="3"/>
  <c r="AD66" i="3"/>
  <c r="AA66" i="3"/>
  <c r="X66" i="3"/>
  <c r="U66" i="3"/>
  <c r="R66" i="3"/>
  <c r="O66" i="3"/>
  <c r="L66" i="3"/>
  <c r="I66" i="3"/>
  <c r="F66" i="3"/>
  <c r="AD65" i="3"/>
  <c r="AA65" i="3"/>
  <c r="X65" i="3"/>
  <c r="U65" i="3"/>
  <c r="R65" i="3"/>
  <c r="O65" i="3"/>
  <c r="L65" i="3"/>
  <c r="I65" i="3"/>
  <c r="F65" i="3"/>
  <c r="AD64" i="3"/>
  <c r="AA64" i="3"/>
  <c r="X64" i="3"/>
  <c r="U64" i="3"/>
  <c r="R64" i="3"/>
  <c r="O64" i="3"/>
  <c r="L64" i="3"/>
  <c r="I64" i="3"/>
  <c r="F64" i="3"/>
  <c r="AD63" i="3"/>
  <c r="AA63" i="3"/>
  <c r="X63" i="3"/>
  <c r="U63" i="3"/>
  <c r="R63" i="3"/>
  <c r="O63" i="3"/>
  <c r="L63" i="3"/>
  <c r="I63" i="3"/>
  <c r="F63" i="3"/>
  <c r="AD62" i="3"/>
  <c r="AA62" i="3"/>
  <c r="X62" i="3"/>
  <c r="U62" i="3"/>
  <c r="R62" i="3"/>
  <c r="O62" i="3"/>
  <c r="L62" i="3"/>
  <c r="I62" i="3"/>
  <c r="F62" i="3"/>
  <c r="AD61" i="3"/>
  <c r="AA61" i="3"/>
  <c r="X61" i="3"/>
  <c r="U61" i="3"/>
  <c r="R61" i="3"/>
  <c r="O61" i="3"/>
  <c r="L61" i="3"/>
  <c r="I61" i="3"/>
  <c r="F61" i="3"/>
  <c r="AD60" i="3"/>
  <c r="AA60" i="3"/>
  <c r="X60" i="3"/>
  <c r="U60" i="3"/>
  <c r="R60" i="3"/>
  <c r="O60" i="3"/>
  <c r="L60" i="3"/>
  <c r="I60" i="3"/>
  <c r="F60" i="3"/>
  <c r="AD59" i="3"/>
  <c r="AA59" i="3"/>
  <c r="X59" i="3"/>
  <c r="U59" i="3"/>
  <c r="R59" i="3"/>
  <c r="O59" i="3"/>
  <c r="L59" i="3"/>
  <c r="I59" i="3"/>
  <c r="F59" i="3"/>
  <c r="AD58" i="3"/>
  <c r="AA58" i="3"/>
  <c r="X58" i="3"/>
  <c r="U58" i="3"/>
  <c r="R58" i="3"/>
  <c r="O58" i="3"/>
  <c r="L58" i="3"/>
  <c r="I58" i="3"/>
  <c r="F58" i="3"/>
  <c r="AD57" i="3"/>
  <c r="AA57" i="3"/>
  <c r="X57" i="3"/>
  <c r="U57" i="3"/>
  <c r="R57" i="3"/>
  <c r="O57" i="3"/>
  <c r="L57" i="3"/>
  <c r="I57" i="3"/>
  <c r="F57" i="3"/>
  <c r="AD56" i="3"/>
  <c r="AA56" i="3"/>
  <c r="X56" i="3"/>
  <c r="U56" i="3"/>
  <c r="R56" i="3"/>
  <c r="O56" i="3"/>
  <c r="L56" i="3"/>
  <c r="I56" i="3"/>
  <c r="F56" i="3"/>
  <c r="AD55" i="3"/>
  <c r="AA55" i="3"/>
  <c r="X55" i="3"/>
  <c r="U55" i="3"/>
  <c r="R55" i="3"/>
  <c r="O55" i="3"/>
  <c r="L55" i="3"/>
  <c r="I55" i="3"/>
  <c r="F55" i="3"/>
  <c r="AD54" i="3"/>
  <c r="AA54" i="3"/>
  <c r="X54" i="3"/>
  <c r="U54" i="3"/>
  <c r="R54" i="3"/>
  <c r="O54" i="3"/>
  <c r="L54" i="3"/>
  <c r="I54" i="3"/>
  <c r="F54" i="3"/>
  <c r="AD53" i="3"/>
  <c r="AA53" i="3"/>
  <c r="X53" i="3"/>
  <c r="U53" i="3"/>
  <c r="R53" i="3"/>
  <c r="O53" i="3"/>
  <c r="L53" i="3"/>
  <c r="I53" i="3"/>
  <c r="F53" i="3"/>
  <c r="AD52" i="3"/>
  <c r="AA52" i="3"/>
  <c r="X52" i="3"/>
  <c r="U52" i="3"/>
  <c r="R52" i="3"/>
  <c r="O52" i="3"/>
  <c r="L52" i="3"/>
  <c r="I52" i="3"/>
  <c r="F52" i="3"/>
  <c r="AD51" i="3"/>
  <c r="AA51" i="3"/>
  <c r="X51" i="3"/>
  <c r="U51" i="3"/>
  <c r="R51" i="3"/>
  <c r="O51" i="3"/>
  <c r="L51" i="3"/>
  <c r="I51" i="3"/>
  <c r="F51" i="3"/>
  <c r="AD50" i="3"/>
  <c r="AA50" i="3"/>
  <c r="X50" i="3"/>
  <c r="U50" i="3"/>
  <c r="R50" i="3"/>
  <c r="O50" i="3"/>
  <c r="L50" i="3"/>
  <c r="I50" i="3"/>
  <c r="F50" i="3"/>
  <c r="AD49" i="3"/>
  <c r="AA49" i="3"/>
  <c r="X49" i="3"/>
  <c r="U49" i="3"/>
  <c r="R49" i="3"/>
  <c r="O49" i="3"/>
  <c r="L49" i="3"/>
  <c r="I49" i="3"/>
  <c r="F49" i="3"/>
  <c r="AD48" i="3"/>
  <c r="AA48" i="3"/>
  <c r="X48" i="3"/>
  <c r="U48" i="3"/>
  <c r="R48" i="3"/>
  <c r="O48" i="3"/>
  <c r="L48" i="3"/>
  <c r="I48" i="3"/>
  <c r="F48" i="3"/>
  <c r="AD47" i="3"/>
  <c r="AA47" i="3"/>
  <c r="X47" i="3"/>
  <c r="U47" i="3"/>
  <c r="R47" i="3"/>
  <c r="O47" i="3"/>
  <c r="L47" i="3"/>
  <c r="I47" i="3"/>
  <c r="F47" i="3"/>
  <c r="AD46" i="3"/>
  <c r="AA46" i="3"/>
  <c r="X46" i="3"/>
  <c r="U46" i="3"/>
  <c r="R46" i="3"/>
  <c r="O46" i="3"/>
  <c r="L46" i="3"/>
  <c r="I46" i="3"/>
  <c r="F46" i="3"/>
  <c r="AD45" i="3"/>
  <c r="AA45" i="3"/>
  <c r="X45" i="3"/>
  <c r="U45" i="3"/>
  <c r="R45" i="3"/>
  <c r="O45" i="3"/>
  <c r="L45" i="3"/>
  <c r="I45" i="3"/>
  <c r="F45" i="3"/>
  <c r="AD44" i="3"/>
  <c r="AA44" i="3"/>
  <c r="X44" i="3"/>
  <c r="U44" i="3"/>
  <c r="R44" i="3"/>
  <c r="O44" i="3"/>
  <c r="L44" i="3"/>
  <c r="I44" i="3"/>
  <c r="F44" i="3"/>
  <c r="AD43" i="3"/>
  <c r="AA43" i="3"/>
  <c r="X43" i="3"/>
  <c r="U43" i="3"/>
  <c r="R43" i="3"/>
  <c r="O43" i="3"/>
  <c r="L43" i="3"/>
  <c r="I43" i="3"/>
  <c r="F43" i="3"/>
  <c r="AD42" i="3"/>
  <c r="AA42" i="3"/>
  <c r="X42" i="3"/>
  <c r="U42" i="3"/>
  <c r="R42" i="3"/>
  <c r="O42" i="3"/>
  <c r="L42" i="3"/>
  <c r="I42" i="3"/>
  <c r="F42" i="3"/>
  <c r="AD41" i="3"/>
  <c r="AA41" i="3"/>
  <c r="X41" i="3"/>
  <c r="U41" i="3"/>
  <c r="R41" i="3"/>
  <c r="O41" i="3"/>
  <c r="L41" i="3"/>
  <c r="I41" i="3"/>
  <c r="F41" i="3"/>
  <c r="AD40" i="3"/>
  <c r="AA40" i="3"/>
  <c r="X40" i="3"/>
  <c r="U40" i="3"/>
  <c r="R40" i="3"/>
  <c r="O40" i="3"/>
  <c r="L40" i="3"/>
  <c r="I40" i="3"/>
  <c r="F40" i="3"/>
  <c r="AD39" i="3"/>
  <c r="AA39" i="3"/>
  <c r="X39" i="3"/>
  <c r="U39" i="3"/>
  <c r="R39" i="3"/>
  <c r="O39" i="3"/>
  <c r="L39" i="3"/>
  <c r="I39" i="3"/>
  <c r="F39" i="3"/>
  <c r="AD38" i="3"/>
  <c r="AA38" i="3"/>
  <c r="X38" i="3"/>
  <c r="U38" i="3"/>
  <c r="R38" i="3"/>
  <c r="O38" i="3"/>
  <c r="L38" i="3"/>
  <c r="I38" i="3"/>
  <c r="F38" i="3"/>
  <c r="AD37" i="3"/>
  <c r="AA37" i="3"/>
  <c r="X37" i="3"/>
  <c r="U37" i="3"/>
  <c r="R37" i="3"/>
  <c r="O37" i="3"/>
  <c r="L37" i="3"/>
  <c r="I37" i="3"/>
  <c r="F37" i="3"/>
  <c r="AD36" i="3"/>
  <c r="AA36" i="3"/>
  <c r="X36" i="3"/>
  <c r="U36" i="3"/>
  <c r="R36" i="3"/>
  <c r="O36" i="3"/>
  <c r="L36" i="3"/>
  <c r="I36" i="3"/>
  <c r="F36" i="3"/>
  <c r="AD35" i="3"/>
  <c r="AA35" i="3"/>
  <c r="X35" i="3"/>
  <c r="U35" i="3"/>
  <c r="R35" i="3"/>
  <c r="O35" i="3"/>
  <c r="L35" i="3"/>
  <c r="I35" i="3"/>
  <c r="F35" i="3"/>
  <c r="AD34" i="3"/>
  <c r="AA34" i="3"/>
  <c r="X34" i="3"/>
  <c r="U34" i="3"/>
  <c r="R34" i="3"/>
  <c r="O34" i="3"/>
  <c r="L34" i="3"/>
  <c r="I34" i="3"/>
  <c r="F34" i="3"/>
  <c r="AD33" i="3"/>
  <c r="AA33" i="3"/>
  <c r="X33" i="3"/>
  <c r="U33" i="3"/>
  <c r="R33" i="3"/>
  <c r="O33" i="3"/>
  <c r="L33" i="3"/>
  <c r="I33" i="3"/>
  <c r="F33" i="3"/>
  <c r="AD32" i="3"/>
  <c r="AA32" i="3"/>
  <c r="X32" i="3"/>
  <c r="U32" i="3"/>
  <c r="R32" i="3"/>
  <c r="O32" i="3"/>
  <c r="L32" i="3"/>
  <c r="I32" i="3"/>
  <c r="F32" i="3"/>
  <c r="AD31" i="3"/>
  <c r="AA31" i="3"/>
  <c r="X31" i="3"/>
  <c r="U31" i="3"/>
  <c r="R31" i="3"/>
  <c r="O31" i="3"/>
  <c r="L31" i="3"/>
  <c r="I31" i="3"/>
  <c r="F31" i="3"/>
  <c r="AD30" i="3"/>
  <c r="AA30" i="3"/>
  <c r="X30" i="3"/>
  <c r="U30" i="3"/>
  <c r="R30" i="3"/>
  <c r="O30" i="3"/>
  <c r="L30" i="3"/>
  <c r="I30" i="3"/>
  <c r="F30" i="3"/>
  <c r="AD29" i="3"/>
  <c r="AA29" i="3"/>
  <c r="X29" i="3"/>
  <c r="U29" i="3"/>
  <c r="R29" i="3"/>
  <c r="O29" i="3"/>
  <c r="L29" i="3"/>
  <c r="I29" i="3"/>
  <c r="F29" i="3"/>
  <c r="AD28" i="3"/>
  <c r="AA28" i="3"/>
  <c r="X28" i="3"/>
  <c r="U28" i="3"/>
  <c r="R28" i="3"/>
  <c r="O28" i="3"/>
  <c r="L28" i="3"/>
  <c r="I28" i="3"/>
  <c r="F28" i="3"/>
  <c r="AD27" i="3"/>
  <c r="AA27" i="3"/>
  <c r="X27" i="3"/>
  <c r="U27" i="3"/>
  <c r="R27" i="3"/>
  <c r="O27" i="3"/>
  <c r="L27" i="3"/>
  <c r="I27" i="3"/>
  <c r="F27" i="3"/>
  <c r="AD26" i="3"/>
  <c r="AA26" i="3"/>
  <c r="X26" i="3"/>
  <c r="U26" i="3"/>
  <c r="R26" i="3"/>
  <c r="O26" i="3"/>
  <c r="L26" i="3"/>
  <c r="I26" i="3"/>
  <c r="F26" i="3"/>
  <c r="AD25" i="3"/>
  <c r="AA25" i="3"/>
  <c r="X25" i="3"/>
  <c r="U25" i="3"/>
  <c r="R25" i="3"/>
  <c r="O25" i="3"/>
  <c r="L25" i="3"/>
  <c r="I25" i="3"/>
  <c r="F25" i="3"/>
  <c r="AD24" i="3"/>
  <c r="AA24" i="3"/>
  <c r="X24" i="3"/>
  <c r="U24" i="3"/>
  <c r="R24" i="3"/>
  <c r="O24" i="3"/>
  <c r="L24" i="3"/>
  <c r="I24" i="3"/>
  <c r="F24" i="3"/>
  <c r="AD23" i="3"/>
  <c r="AA23" i="3"/>
  <c r="X23" i="3"/>
  <c r="U23" i="3"/>
  <c r="R23" i="3"/>
  <c r="O23" i="3"/>
  <c r="L23" i="3"/>
  <c r="I23" i="3"/>
  <c r="F23" i="3"/>
  <c r="AD22" i="3"/>
  <c r="AA22" i="3"/>
  <c r="X22" i="3"/>
  <c r="U22" i="3"/>
  <c r="R22" i="3"/>
  <c r="O22" i="3"/>
  <c r="L22" i="3"/>
  <c r="I22" i="3"/>
  <c r="F22" i="3"/>
  <c r="AD21" i="3"/>
  <c r="AA21" i="3"/>
  <c r="X21" i="3"/>
  <c r="U21" i="3"/>
  <c r="R21" i="3"/>
  <c r="O21" i="3"/>
  <c r="L21" i="3"/>
  <c r="I21" i="3"/>
  <c r="F21" i="3"/>
  <c r="AD20" i="3"/>
  <c r="AA20" i="3"/>
  <c r="X20" i="3"/>
  <c r="U20" i="3"/>
  <c r="R20" i="3"/>
  <c r="O20" i="3"/>
  <c r="L20" i="3"/>
  <c r="I20" i="3"/>
  <c r="F20" i="3"/>
  <c r="AD19" i="3"/>
  <c r="AA19" i="3"/>
  <c r="X19" i="3"/>
  <c r="U19" i="3"/>
  <c r="R19" i="3"/>
  <c r="O19" i="3"/>
  <c r="L19" i="3"/>
  <c r="I19" i="3"/>
  <c r="F19" i="3"/>
  <c r="AD18" i="3"/>
  <c r="AA18" i="3"/>
  <c r="X18" i="3"/>
  <c r="U18" i="3"/>
  <c r="R18" i="3"/>
  <c r="O18" i="3"/>
  <c r="L18" i="3"/>
  <c r="I18" i="3"/>
  <c r="F18" i="3"/>
  <c r="AD17" i="3"/>
  <c r="AA17" i="3"/>
  <c r="X17" i="3"/>
  <c r="U17" i="3"/>
  <c r="R17" i="3"/>
  <c r="O17" i="3"/>
  <c r="L17" i="3"/>
  <c r="I17" i="3"/>
  <c r="F17" i="3"/>
  <c r="AD16" i="3"/>
  <c r="AA16" i="3"/>
  <c r="X16" i="3"/>
  <c r="U16" i="3"/>
  <c r="R16" i="3"/>
  <c r="O16" i="3"/>
  <c r="L16" i="3"/>
  <c r="I16" i="3"/>
  <c r="F16" i="3"/>
  <c r="AD15" i="3"/>
  <c r="AA15" i="3"/>
  <c r="X15" i="3"/>
  <c r="U15" i="3"/>
  <c r="R15" i="3"/>
  <c r="O15" i="3"/>
  <c r="L15" i="3"/>
  <c r="I15" i="3"/>
  <c r="F15" i="3"/>
  <c r="AD14" i="3"/>
  <c r="AA14" i="3"/>
  <c r="X14" i="3"/>
  <c r="U14" i="3"/>
  <c r="R14" i="3"/>
  <c r="O14" i="3"/>
  <c r="L14" i="3"/>
  <c r="I14" i="3"/>
  <c r="F14" i="3"/>
  <c r="AD13" i="3"/>
  <c r="AA13" i="3"/>
  <c r="X13" i="3"/>
  <c r="U13" i="3"/>
  <c r="R13" i="3"/>
  <c r="O13" i="3"/>
  <c r="L13" i="3"/>
  <c r="I13" i="3"/>
  <c r="F13" i="3"/>
  <c r="AD12" i="3"/>
  <c r="AA12" i="3"/>
  <c r="X12" i="3"/>
  <c r="U12" i="3"/>
  <c r="R12" i="3"/>
  <c r="O12" i="3"/>
  <c r="L12" i="3"/>
  <c r="I12" i="3"/>
  <c r="F12" i="3"/>
  <c r="AD11" i="3"/>
  <c r="AA11" i="3"/>
  <c r="X11" i="3"/>
  <c r="U11" i="3"/>
  <c r="R11" i="3"/>
  <c r="O11" i="3"/>
  <c r="L11" i="3"/>
  <c r="I11" i="3"/>
  <c r="F11" i="3"/>
  <c r="AD10" i="3"/>
  <c r="AA10" i="3"/>
  <c r="X10" i="3"/>
  <c r="U10" i="3"/>
  <c r="R10" i="3"/>
  <c r="O10" i="3"/>
  <c r="L10" i="3"/>
  <c r="I10" i="3"/>
  <c r="F10" i="3"/>
  <c r="AD9" i="3"/>
  <c r="AA9" i="3"/>
  <c r="X9" i="3"/>
  <c r="U9" i="3"/>
  <c r="R9" i="3"/>
  <c r="O9" i="3"/>
  <c r="L9" i="3"/>
  <c r="I9" i="3"/>
  <c r="F9" i="3"/>
  <c r="AD8" i="3"/>
  <c r="AA8" i="3"/>
  <c r="X8" i="3"/>
  <c r="U8" i="3"/>
  <c r="R8" i="3"/>
  <c r="O8" i="3"/>
  <c r="L8" i="3"/>
  <c r="I8" i="3"/>
  <c r="F8" i="3"/>
  <c r="AD7" i="3"/>
  <c r="AA7" i="3"/>
  <c r="X7" i="3"/>
  <c r="U7" i="3"/>
  <c r="R7" i="3"/>
  <c r="O7" i="3"/>
  <c r="L7" i="3"/>
  <c r="I7" i="3"/>
  <c r="F7" i="3"/>
  <c r="AD6" i="3"/>
  <c r="AA6" i="3"/>
  <c r="X6" i="3"/>
  <c r="U6" i="3"/>
  <c r="R6" i="3"/>
  <c r="O6" i="3"/>
  <c r="L6" i="3"/>
  <c r="I6" i="3"/>
  <c r="F6" i="3"/>
  <c r="AD5" i="3"/>
  <c r="AA5" i="3"/>
  <c r="X5" i="3"/>
  <c r="U5" i="3"/>
  <c r="R5" i="3"/>
  <c r="O5" i="3"/>
  <c r="L5" i="3"/>
  <c r="I5" i="3"/>
  <c r="F5" i="3"/>
  <c r="Z117" i="3" l="1"/>
  <c r="N117" i="3"/>
  <c r="Y117" i="3"/>
  <c r="M117" i="3"/>
  <c r="J117" i="3"/>
  <c r="W117" i="3"/>
  <c r="K117" i="3"/>
  <c r="AC79" i="3"/>
  <c r="Z79" i="3"/>
  <c r="S79" i="3"/>
  <c r="AC117" i="3"/>
  <c r="Q117" i="3"/>
  <c r="AB117" i="3"/>
  <c r="P117" i="3"/>
  <c r="I108" i="3"/>
  <c r="C65" i="3"/>
  <c r="C71" i="3"/>
  <c r="C76" i="3"/>
  <c r="O108" i="3"/>
  <c r="AA108" i="3"/>
  <c r="L108" i="3"/>
  <c r="X108" i="3"/>
  <c r="F108" i="3"/>
  <c r="R108" i="3"/>
  <c r="AD108" i="3"/>
  <c r="E78" i="3"/>
  <c r="F105" i="3"/>
  <c r="R105" i="3"/>
  <c r="AD105" i="3"/>
  <c r="I105" i="3"/>
  <c r="U105" i="3"/>
  <c r="U118" i="3" s="1"/>
  <c r="L105" i="3"/>
  <c r="X105" i="3"/>
  <c r="O105" i="3"/>
  <c r="AA105" i="3"/>
  <c r="F116" i="3"/>
  <c r="L116" i="3"/>
  <c r="R116" i="3"/>
  <c r="AD116" i="3"/>
  <c r="O116" i="3"/>
  <c r="U116" i="3"/>
  <c r="AA116" i="3"/>
  <c r="O78" i="3"/>
  <c r="L78" i="3"/>
  <c r="X78" i="3"/>
  <c r="X116" i="3"/>
  <c r="L75" i="3"/>
  <c r="X75" i="3"/>
  <c r="F78" i="3"/>
  <c r="R78" i="3"/>
  <c r="T81" i="3"/>
  <c r="O75" i="3"/>
  <c r="AA75" i="3"/>
  <c r="I75" i="3"/>
  <c r="U75" i="3"/>
  <c r="I78" i="3"/>
  <c r="U78" i="3"/>
  <c r="D75" i="3"/>
  <c r="AE79" i="3"/>
  <c r="AD78" i="3"/>
  <c r="Y79" i="3"/>
  <c r="F75" i="3"/>
  <c r="R75" i="3"/>
  <c r="AD75" i="3"/>
  <c r="E75" i="3"/>
  <c r="AF79" i="3"/>
  <c r="I116" i="3"/>
  <c r="AA78" i="3"/>
  <c r="AA117" i="3" s="1"/>
  <c r="AB79" i="3"/>
  <c r="V79" i="3"/>
  <c r="C73" i="3"/>
  <c r="C69" i="3"/>
  <c r="C66" i="3"/>
  <c r="D78" i="3"/>
  <c r="C77" i="3"/>
  <c r="C74" i="3"/>
  <c r="C72" i="3"/>
  <c r="C70" i="3"/>
  <c r="C68" i="3"/>
  <c r="C67" i="3"/>
  <c r="R79" i="3" l="1"/>
  <c r="AA118" i="3"/>
  <c r="F118" i="3"/>
  <c r="S81" i="3"/>
  <c r="S117" i="3" s="1"/>
  <c r="I117" i="3"/>
  <c r="X117" i="3"/>
  <c r="X79" i="3"/>
  <c r="L117" i="3"/>
  <c r="X118" i="3"/>
  <c r="L118" i="3"/>
  <c r="O118" i="3"/>
  <c r="F117" i="3"/>
  <c r="AD117" i="3"/>
  <c r="O117" i="3"/>
  <c r="I118" i="3"/>
  <c r="AD118" i="3"/>
  <c r="R118" i="3"/>
  <c r="E81" i="3"/>
  <c r="E117" i="3" s="1"/>
  <c r="T117" i="3"/>
  <c r="C78" i="3"/>
  <c r="E79" i="3"/>
  <c r="AA79" i="3"/>
  <c r="U79" i="3"/>
  <c r="AD79" i="3"/>
  <c r="D79" i="3"/>
  <c r="C75" i="3"/>
  <c r="R81" i="3" l="1"/>
  <c r="R117" i="3" s="1"/>
  <c r="C79" i="3"/>
  <c r="E80" i="3" l="1"/>
  <c r="X80" i="3"/>
  <c r="AA80" i="3"/>
  <c r="U80" i="3" l="1"/>
  <c r="D80" i="3"/>
  <c r="C80" i="3" s="1"/>
  <c r="AD80" i="3"/>
  <c r="V81" i="3"/>
  <c r="U81" i="3" l="1"/>
  <c r="V117" i="3"/>
  <c r="D81" i="3"/>
  <c r="D117" i="3" s="1"/>
  <c r="C81" i="3" l="1"/>
  <c r="C117" i="3" s="1"/>
  <c r="U117" i="3"/>
</calcChain>
</file>

<file path=xl/sharedStrings.xml><?xml version="1.0" encoding="utf-8"?>
<sst xmlns="http://schemas.openxmlformats.org/spreadsheetml/2006/main" count="266" uniqueCount="129">
  <si>
    <t>竹師教育學院</t>
  </si>
  <si>
    <r>
      <rPr>
        <sz val="12"/>
        <rFont val="新細明體"/>
        <family val="1"/>
        <charset val="136"/>
      </rPr>
      <t>南大校區</t>
    </r>
    <phoneticPr fontId="1" type="noConversion"/>
  </si>
  <si>
    <r>
      <rPr>
        <sz val="12"/>
        <rFont val="新細明體"/>
        <family val="1"/>
        <charset val="136"/>
      </rPr>
      <t>人力資源與數位學習科技研究所</t>
    </r>
    <phoneticPr fontId="1" type="noConversion"/>
  </si>
  <si>
    <r>
      <rPr>
        <sz val="12"/>
        <rFont val="新細明體"/>
        <family val="1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</si>
  <si>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r>
      <rPr>
        <sz val="12"/>
        <rFont val="新細明體"/>
        <family val="2"/>
        <charset val="136"/>
      </rPr>
      <t>統計日期：</t>
    </r>
    <r>
      <rPr>
        <sz val="12"/>
        <rFont val="Times New Roman"/>
        <family val="1"/>
      </rPr>
      <t>109</t>
    </r>
    <r>
      <rPr>
        <sz val="12"/>
        <rFont val="新細明體"/>
        <family val="2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2"/>
        <charset val="136"/>
      </rPr>
      <t>月</t>
    </r>
    <r>
      <rPr>
        <sz val="12"/>
        <rFont val="Times New Roman"/>
        <family val="1"/>
      </rPr>
      <t>07</t>
    </r>
    <r>
      <rPr>
        <sz val="12"/>
        <rFont val="新細明體"/>
        <family val="2"/>
        <charset val="136"/>
      </rPr>
      <t>日</t>
    </r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</si>
  <si>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</si>
  <si>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系所</t>
    </r>
  </si>
  <si>
    <r>
      <rPr>
        <sz val="12"/>
        <rFont val="新細明體"/>
        <family val="2"/>
        <charset val="136"/>
      </rPr>
      <t>共計</t>
    </r>
  </si>
  <si>
    <r>
      <t>1</t>
    </r>
    <r>
      <rPr>
        <sz val="12"/>
        <rFont val="新細明體"/>
        <family val="2"/>
        <charset val="136"/>
      </rPr>
      <t>年級</t>
    </r>
  </si>
  <si>
    <r>
      <t>2</t>
    </r>
    <r>
      <rPr>
        <sz val="12"/>
        <rFont val="新細明體"/>
        <family val="2"/>
        <charset val="136"/>
      </rPr>
      <t>年級</t>
    </r>
    <phoneticPr fontId="1" type="noConversion"/>
  </si>
  <si>
    <r>
      <t>3</t>
    </r>
    <r>
      <rPr>
        <sz val="12"/>
        <rFont val="新細明體"/>
        <family val="2"/>
        <charset val="136"/>
      </rPr>
      <t>年級</t>
    </r>
    <phoneticPr fontId="1" type="noConversion"/>
  </si>
  <si>
    <r>
      <t>4</t>
    </r>
    <r>
      <rPr>
        <sz val="12"/>
        <rFont val="新細明體"/>
        <family val="2"/>
        <charset val="136"/>
      </rPr>
      <t>年級</t>
    </r>
    <phoneticPr fontId="1" type="noConversion"/>
  </si>
  <si>
    <r>
      <t>5</t>
    </r>
    <r>
      <rPr>
        <sz val="12"/>
        <rFont val="新細明體"/>
        <family val="2"/>
        <charset val="136"/>
      </rPr>
      <t>年級</t>
    </r>
    <phoneticPr fontId="1" type="noConversion"/>
  </si>
  <si>
    <r>
      <t>6</t>
    </r>
    <r>
      <rPr>
        <sz val="12"/>
        <rFont val="新細明體"/>
        <family val="2"/>
        <charset val="136"/>
      </rPr>
      <t>年級</t>
    </r>
    <phoneticPr fontId="1" type="noConversion"/>
  </si>
  <si>
    <r>
      <rPr>
        <sz val="12"/>
        <rFont val="新細明體"/>
        <family val="2"/>
        <charset val="136"/>
      </rPr>
      <t>計</t>
    </r>
  </si>
  <si>
    <r>
      <rPr>
        <sz val="12"/>
        <rFont val="新細明體"/>
        <family val="2"/>
        <charset val="136"/>
      </rPr>
      <t>男</t>
    </r>
  </si>
  <si>
    <r>
      <rPr>
        <sz val="12"/>
        <rFont val="新細明體"/>
        <family val="2"/>
        <charset val="136"/>
      </rPr>
      <t>女</t>
    </r>
  </si>
  <si>
    <r>
      <rPr>
        <sz val="12"/>
        <rFont val="新細明體"/>
        <family val="2"/>
        <charset val="136"/>
      </rPr>
      <t>小計</t>
    </r>
    <phoneticPr fontId="1" type="noConversion"/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</si>
  <si>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</si>
  <si>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</si>
  <si>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</si>
  <si>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</si>
  <si>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</si>
  <si>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</si>
  <si>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</si>
  <si>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</si>
  <si>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</si>
  <si>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</si>
  <si>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</si>
  <si>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</si>
  <si>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</si>
  <si>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</si>
  <si>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</si>
  <si>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</si>
  <si>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</si>
  <si>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</si>
  <si>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</si>
  <si>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</si>
  <si>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</si>
  <si>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</si>
  <si>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</si>
  <si>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</si>
  <si>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</si>
  <si>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</si>
  <si>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</si>
  <si>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</si>
  <si>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</si>
  <si>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</si>
  <si>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</si>
  <si>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</si>
  <si>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</si>
  <si>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</si>
  <si>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</si>
  <si>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</si>
  <si>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2"/>
        <charset val="136"/>
      </rPr>
      <t>系所調整院務中心</t>
    </r>
    <phoneticPr fontId="1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</si>
  <si>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1" type="noConversion"/>
  </si>
  <si>
    <r>
      <t>109</t>
    </r>
    <r>
      <rPr>
        <sz val="15"/>
        <rFont val="新細明體"/>
        <family val="1"/>
        <charset val="136"/>
      </rPr>
      <t>學年度第</t>
    </r>
    <r>
      <rPr>
        <sz val="15"/>
        <rFont val="Times New Roman"/>
        <family val="1"/>
      </rPr>
      <t>1</t>
    </r>
    <r>
      <rPr>
        <sz val="15"/>
        <rFont val="新細明體"/>
        <family val="1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碩士班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新細明體"/>
        <family val="1"/>
        <charset val="136"/>
      </rPr>
      <t>分系</t>
    </r>
    <r>
      <rPr>
        <sz val="15"/>
        <rFont val="Times New Roman"/>
        <family val="1"/>
      </rPr>
      <t>)</t>
    </r>
  </si>
  <si>
    <r>
      <t>7</t>
    </r>
    <r>
      <rPr>
        <sz val="12"/>
        <rFont val="新細明體"/>
        <family val="2"/>
        <charset val="136"/>
      </rPr>
      <t>年級</t>
    </r>
    <phoneticPr fontId="1" type="noConversion"/>
  </si>
  <si>
    <r>
      <t>8</t>
    </r>
    <r>
      <rPr>
        <sz val="12"/>
        <rFont val="新細明體"/>
        <family val="2"/>
        <charset val="136"/>
      </rPr>
      <t>年級</t>
    </r>
    <phoneticPr fontId="1" type="noConversion"/>
  </si>
  <si>
    <r>
      <t>9</t>
    </r>
    <r>
      <rPr>
        <sz val="12"/>
        <rFont val="新細明體"/>
        <family val="2"/>
        <charset val="136"/>
      </rPr>
      <t>年級</t>
    </r>
    <phoneticPr fontId="1" type="noConversion"/>
  </si>
  <si>
    <r>
      <rPr>
        <sz val="12"/>
        <rFont val="新細明體"/>
        <family val="2"/>
        <charset val="136"/>
      </rPr>
      <t>天文研究所</t>
    </r>
  </si>
  <si>
    <r>
      <rPr>
        <sz val="12"/>
        <rFont val="新細明體"/>
        <family val="2"/>
        <charset val="136"/>
      </rPr>
      <t>計算與建模科學研究所</t>
    </r>
  </si>
  <si>
    <r>
      <rPr>
        <sz val="12"/>
        <rFont val="新細明體"/>
        <family val="2"/>
        <charset val="136"/>
      </rPr>
      <t>先進光源科技學位學程</t>
    </r>
  </si>
  <si>
    <r>
      <rPr>
        <sz val="12"/>
        <rFont val="新細明體"/>
        <family val="2"/>
        <charset val="136"/>
      </rPr>
      <t>統計學研究所</t>
    </r>
  </si>
  <si>
    <r>
      <rPr>
        <sz val="12"/>
        <rFont val="新細明體"/>
        <family val="2"/>
        <charset val="136"/>
      </rPr>
      <t>生物醫學工程研究所</t>
    </r>
  </si>
  <si>
    <r>
      <rPr>
        <sz val="12"/>
        <rFont val="新細明體"/>
        <family val="2"/>
        <charset val="136"/>
      </rPr>
      <t>全球營運管理碩士雙聯學位學程</t>
    </r>
  </si>
  <si>
    <r>
      <rPr>
        <sz val="12"/>
        <rFont val="新細明體"/>
        <family val="2"/>
        <charset val="136"/>
      </rPr>
      <t>資通訊科技產品智慧設計控制與熱流產業碩士專班</t>
    </r>
  </si>
  <si>
    <r>
      <rPr>
        <sz val="12"/>
        <rFont val="新細明體"/>
        <family val="2"/>
        <charset val="136"/>
      </rPr>
      <t>資通訊科技產品智慧設計與控制產碩專班</t>
    </r>
  </si>
  <si>
    <r>
      <rPr>
        <sz val="12"/>
        <rFont val="新細明體"/>
        <family val="2"/>
        <charset val="136"/>
      </rPr>
      <t>智慧生產與智能馬達電控產業碩士專班</t>
    </r>
  </si>
  <si>
    <r>
      <rPr>
        <sz val="12"/>
        <rFont val="新細明體"/>
        <family val="2"/>
        <charset val="136"/>
      </rPr>
      <t>智慧生產與製造產業碩士專班</t>
    </r>
  </si>
  <si>
    <r>
      <rPr>
        <sz val="12"/>
        <rFont val="新細明體"/>
        <family val="2"/>
        <charset val="136"/>
      </rPr>
      <t>資通訊熱流與電聲科技產業碩士專班</t>
    </r>
  </si>
  <si>
    <r>
      <rPr>
        <sz val="12"/>
        <rFont val="新細明體"/>
        <family val="2"/>
        <charset val="136"/>
      </rPr>
      <t>奈米工程與微系統研究所</t>
    </r>
  </si>
  <si>
    <r>
      <rPr>
        <sz val="12"/>
        <rFont val="新細明體"/>
        <family val="2"/>
        <charset val="136"/>
      </rPr>
      <t>分析與環境科學研究所</t>
    </r>
  </si>
  <si>
    <r>
      <rPr>
        <sz val="12"/>
        <rFont val="新細明體"/>
        <family val="2"/>
        <charset val="136"/>
      </rPr>
      <t>核子工程與科學研究所</t>
    </r>
  </si>
  <si>
    <r>
      <rPr>
        <sz val="12"/>
        <rFont val="新細明體"/>
        <family val="2"/>
        <charset val="136"/>
      </rPr>
      <t>人類學研究所</t>
    </r>
  </si>
  <si>
    <r>
      <rPr>
        <sz val="12"/>
        <rFont val="新細明體"/>
        <family val="2"/>
        <charset val="136"/>
      </rPr>
      <t>歷史研究所</t>
    </r>
  </si>
  <si>
    <r>
      <rPr>
        <sz val="12"/>
        <rFont val="新細明體"/>
        <family val="2"/>
        <charset val="136"/>
      </rPr>
      <t>亞際文化研究國際碩士學位學程</t>
    </r>
    <r>
      <rPr>
        <sz val="12"/>
        <rFont val="Times New Roman"/>
        <family val="1"/>
      </rPr>
      <t>(</t>
    </r>
    <r>
      <rPr>
        <sz val="12"/>
        <rFont val="新細明體"/>
        <family val="2"/>
        <charset val="136"/>
      </rPr>
      <t>台灣聯合大學系統</t>
    </r>
    <r>
      <rPr>
        <sz val="12"/>
        <rFont val="Times New Roman"/>
        <family val="1"/>
      </rPr>
      <t>)</t>
    </r>
  </si>
  <si>
    <r>
      <rPr>
        <sz val="12"/>
        <rFont val="新細明體"/>
        <family val="2"/>
        <charset val="136"/>
      </rPr>
      <t>語言學研究所</t>
    </r>
  </si>
  <si>
    <r>
      <rPr>
        <sz val="12"/>
        <rFont val="新細明體"/>
        <family val="2"/>
        <charset val="136"/>
      </rPr>
      <t>哲學研究所</t>
    </r>
  </si>
  <si>
    <r>
      <rPr>
        <sz val="12"/>
        <rFont val="新細明體"/>
        <family val="2"/>
        <charset val="136"/>
      </rPr>
      <t>華文文學研究所</t>
    </r>
  </si>
  <si>
    <r>
      <rPr>
        <sz val="12"/>
        <rFont val="新細明體"/>
        <family val="2"/>
        <charset val="136"/>
      </rPr>
      <t>社會學研究所</t>
    </r>
  </si>
  <si>
    <r>
      <rPr>
        <sz val="12"/>
        <rFont val="新細明體"/>
        <family val="2"/>
        <charset val="136"/>
      </rPr>
      <t>台灣文學研究所</t>
    </r>
  </si>
  <si>
    <r>
      <rPr>
        <sz val="12"/>
        <rFont val="新細明體"/>
        <family val="2"/>
        <charset val="136"/>
      </rPr>
      <t>生物資訊與結構生物研究所</t>
    </r>
  </si>
  <si>
    <r>
      <rPr>
        <sz val="12"/>
        <rFont val="新細明體"/>
        <family val="2"/>
        <charset val="136"/>
      </rPr>
      <t>生物科技研究所</t>
    </r>
  </si>
  <si>
    <r>
      <rPr>
        <sz val="12"/>
        <rFont val="新細明體"/>
        <family val="2"/>
        <charset val="136"/>
      </rPr>
      <t>分子與細胞生物研究所</t>
    </r>
  </si>
  <si>
    <r>
      <rPr>
        <sz val="12"/>
        <rFont val="新細明體"/>
        <family val="2"/>
        <charset val="136"/>
      </rPr>
      <t>分子醫學研究所</t>
    </r>
  </si>
  <si>
    <r>
      <rPr>
        <sz val="12"/>
        <rFont val="新細明體"/>
        <family val="2"/>
        <charset val="136"/>
      </rPr>
      <t>系統神經科學研究所</t>
    </r>
  </si>
  <si>
    <r>
      <rPr>
        <sz val="12"/>
        <rFont val="新細明體"/>
        <family val="2"/>
        <charset val="136"/>
      </rPr>
      <t>通訊工程研究所</t>
    </r>
  </si>
  <si>
    <r>
      <rPr>
        <sz val="12"/>
        <rFont val="新細明體"/>
        <family val="2"/>
        <charset val="136"/>
      </rPr>
      <t>電子工程研究所</t>
    </r>
  </si>
  <si>
    <r>
      <rPr>
        <sz val="12"/>
        <rFont val="新細明體"/>
        <family val="2"/>
        <charset val="136"/>
      </rPr>
      <t>資訊安全研究所</t>
    </r>
  </si>
  <si>
    <r>
      <rPr>
        <sz val="12"/>
        <rFont val="新細明體"/>
        <family val="2"/>
        <charset val="136"/>
      </rPr>
      <t>光電工程研究所</t>
    </r>
  </si>
  <si>
    <r>
      <rPr>
        <sz val="12"/>
        <rFont val="新細明體"/>
        <family val="2"/>
        <charset val="136"/>
      </rPr>
      <t>資訊系統與應用研究所</t>
    </r>
  </si>
  <si>
    <r>
      <rPr>
        <sz val="12"/>
        <rFont val="新細明體"/>
        <family val="2"/>
        <charset val="136"/>
      </rPr>
      <t>國際專業管理碩士班</t>
    </r>
  </si>
  <si>
    <r>
      <rPr>
        <sz val="12"/>
        <rFont val="新細明體"/>
        <family val="2"/>
        <charset val="136"/>
      </rPr>
      <t>服務科學研究所</t>
    </r>
  </si>
  <si>
    <r>
      <rPr>
        <sz val="12"/>
        <rFont val="新細明體"/>
        <family val="2"/>
        <charset val="136"/>
      </rPr>
      <t>科技法律研究所</t>
    </r>
  </si>
  <si>
    <r>
      <rPr>
        <sz val="12"/>
        <rFont val="新細明體"/>
        <family val="2"/>
        <charset val="136"/>
      </rPr>
      <t>科技管理研究所</t>
    </r>
  </si>
  <si>
    <r>
      <rPr>
        <sz val="12"/>
        <rFont val="新細明體"/>
        <family val="2"/>
        <charset val="136"/>
      </rPr>
      <t>學習科學研究所</t>
    </r>
  </si>
  <si>
    <r>
      <rPr>
        <sz val="12"/>
        <rFont val="新細明體"/>
        <family val="2"/>
        <charset val="136"/>
      </rPr>
      <t>學習科學與科技研究所</t>
    </r>
  </si>
  <si>
    <r>
      <rPr>
        <sz val="12"/>
        <rFont val="新細明體"/>
        <family val="2"/>
        <charset val="136"/>
      </rPr>
      <t>數理教育研究所</t>
    </r>
  </si>
  <si>
    <r>
      <rPr>
        <sz val="12"/>
        <rFont val="新細明體"/>
        <family val="2"/>
        <charset val="136"/>
      </rPr>
      <t>臺灣語言研究與教學研究所</t>
    </r>
  </si>
  <si>
    <r>
      <rPr>
        <sz val="12"/>
        <rFont val="新細明體"/>
        <family val="1"/>
        <charset val="136"/>
      </rPr>
      <t>中國語文學系</t>
    </r>
    <phoneticPr fontId="1" type="noConversion"/>
  </si>
  <si>
    <r>
      <rPr>
        <sz val="12"/>
        <rFont val="新細明體"/>
        <family val="2"/>
        <charset val="136"/>
      </rPr>
      <t>全校不分院</t>
    </r>
  </si>
  <si>
    <r>
      <rPr>
        <sz val="12"/>
        <rFont val="新細明體"/>
        <family val="2"/>
        <charset val="136"/>
      </rPr>
      <t>跨院國際碩士學位學程</t>
    </r>
  </si>
  <si>
    <r>
      <rPr>
        <b/>
        <sz val="13.5"/>
        <rFont val="新細明體"/>
        <family val="1"/>
        <charset val="136"/>
      </rPr>
      <t>【在職專班】</t>
    </r>
  </si>
  <si>
    <r>
      <rPr>
        <sz val="12"/>
        <rFont val="新細明體"/>
        <family val="2"/>
        <charset val="136"/>
      </rPr>
      <t>工業工程與工程管理學系碩士在職專班</t>
    </r>
  </si>
  <si>
    <r>
      <rPr>
        <sz val="12"/>
        <rFont val="新細明體"/>
        <family val="2"/>
        <charset val="136"/>
      </rPr>
      <t>台灣研究教師在職進修碩士學位班</t>
    </r>
  </si>
  <si>
    <r>
      <rPr>
        <sz val="12"/>
        <rFont val="新細明體"/>
        <family val="2"/>
        <charset val="136"/>
      </rPr>
      <t>高階經營管理碩士在職專班</t>
    </r>
  </si>
  <si>
    <r>
      <rPr>
        <sz val="12"/>
        <rFont val="新細明體"/>
        <family val="2"/>
        <charset val="136"/>
      </rPr>
      <t>高階經營管理馬來西亞境外碩士在職專班</t>
    </r>
  </si>
  <si>
    <r>
      <rPr>
        <sz val="12"/>
        <rFont val="新細明體"/>
        <family val="2"/>
        <charset val="136"/>
      </rPr>
      <t>高階經營管理深圳境外碩士在職專班</t>
    </r>
  </si>
  <si>
    <r>
      <rPr>
        <sz val="12"/>
        <rFont val="新細明體"/>
        <family val="2"/>
        <charset val="136"/>
      </rPr>
      <t>經營管理碩士在職專班</t>
    </r>
  </si>
  <si>
    <r>
      <rPr>
        <sz val="12"/>
        <rFont val="新細明體"/>
        <family val="2"/>
        <charset val="136"/>
      </rPr>
      <t>財務金融碩士在職專班</t>
    </r>
  </si>
  <si>
    <r>
      <rPr>
        <sz val="12"/>
        <rFont val="新細明體"/>
        <family val="2"/>
        <charset val="136"/>
      </rPr>
      <t>公共政策與管理碩士在職專班</t>
    </r>
  </si>
  <si>
    <r>
      <rPr>
        <sz val="12"/>
        <rFont val="新細明體"/>
        <family val="2"/>
        <charset val="136"/>
      </rPr>
      <t>學前特殊教育碩士在職學位學程</t>
    </r>
  </si>
  <si>
    <r>
      <rPr>
        <sz val="12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</si>
  <si>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2"/>
        <charset val="136"/>
      </rPr>
      <t>教育與學習科技學系碩士在職專班</t>
    </r>
  </si>
  <si>
    <r>
      <rPr>
        <sz val="12"/>
        <rFont val="新細明體"/>
        <family val="2"/>
        <charset val="136"/>
      </rPr>
      <t>數理教育研究所碩士在職專班</t>
    </r>
  </si>
  <si>
    <r>
      <rPr>
        <sz val="12"/>
        <rFont val="新細明體"/>
        <family val="2"/>
        <charset val="136"/>
      </rPr>
      <t>教育心理與諮商學系教育心理與諮商碩士在職專班</t>
    </r>
  </si>
  <si>
    <r>
      <rPr>
        <sz val="12"/>
        <rFont val="新細明體"/>
        <family val="2"/>
        <charset val="136"/>
      </rPr>
      <t>運動科學系碩士在職專班</t>
    </r>
  </si>
  <si>
    <r>
      <rPr>
        <sz val="12"/>
        <rFont val="新細明體"/>
        <family val="2"/>
        <charset val="136"/>
      </rPr>
      <t>華德福教育碩士在職學位學程</t>
    </r>
  </si>
  <si>
    <r>
      <rPr>
        <sz val="12"/>
        <rFont val="新細明體"/>
        <family val="2"/>
        <charset val="136"/>
      </rPr>
      <t>藝術與設計學系美勞教師碩士在職專班</t>
    </r>
  </si>
  <si>
    <r>
      <rPr>
        <sz val="12"/>
        <rFont val="新細明體"/>
        <family val="2"/>
        <charset val="136"/>
      </rPr>
      <t>音樂學系音樂碩士在職專班</t>
    </r>
  </si>
  <si>
    <r>
      <rPr>
        <sz val="12"/>
        <rFont val="新細明體"/>
        <family val="2"/>
        <charset val="136"/>
      </rPr>
      <t>智慧製造跨院高階主管碩士在職學位學程</t>
    </r>
  </si>
  <si>
    <r>
      <rPr>
        <b/>
        <sz val="13.5"/>
        <rFont val="新細明體"/>
        <family val="1"/>
        <charset val="136"/>
      </rPr>
      <t>【系所調整院務中心】</t>
    </r>
    <phoneticPr fontId="1" type="noConversion"/>
  </si>
  <si>
    <r>
      <rPr>
        <sz val="12"/>
        <rFont val="新細明體"/>
        <family val="1"/>
        <charset val="136"/>
      </rPr>
      <t>中國語文學系語文碩士在職專專班</t>
    </r>
    <phoneticPr fontId="1" type="noConversion"/>
  </si>
  <si>
    <r>
      <rPr>
        <sz val="12"/>
        <rFont val="新細明體"/>
        <family val="1"/>
        <charset val="136"/>
      </rPr>
      <t>校本部</t>
    </r>
    <phoneticPr fontId="1" type="noConversion"/>
  </si>
  <si>
    <r>
      <rPr>
        <sz val="12"/>
        <rFont val="新細明體"/>
        <family val="1"/>
        <charset val="136"/>
      </rPr>
      <t>一般碩士</t>
    </r>
    <phoneticPr fontId="1" type="noConversion"/>
  </si>
  <si>
    <r>
      <rPr>
        <sz val="12"/>
        <rFont val="新細明體"/>
        <family val="1"/>
        <charset val="136"/>
      </rPr>
      <t>在職專班</t>
    </r>
    <phoneticPr fontId="1" type="noConversion"/>
  </si>
  <si>
    <r>
      <rPr>
        <sz val="12"/>
        <rFont val="新細明體"/>
        <family val="2"/>
        <charset val="136"/>
      </rPr>
      <t>幼兒教育學系碩士在職專班</t>
    </r>
    <phoneticPr fontId="1" type="noConversion"/>
  </si>
  <si>
    <r>
      <rPr>
        <sz val="12"/>
        <rFont val="細明體"/>
        <family val="3"/>
        <charset val="136"/>
      </rPr>
      <t>教育與學習科技學系馬來西亞境外碩士在職專班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</si>
</sst>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b/>
      <sz val="13.5"/>
      <name val="新細明體"/>
      <family val="1"/>
      <charset val="136"/>
    </font>
    <font>
      <b/>
      <sz val="13.5"/>
      <name val="Times New Roman"/>
      <family val="1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zoomScale="70" zoomScaleNormal="70" workbookViewId="0">
      <pane ySplit="4" topLeftCell="A98" activePane="bottomLeft" state="frozen"/>
      <selection pane="bottomLeft" activeCell="B139" sqref="B139"/>
    </sheetView>
  </sheetViews>
  <sheetFormatPr defaultRowHeight="15.75" x14ac:dyDescent="0.25"/>
  <cols>
    <col min="1" max="1" width="20.375" style="10" customWidth="1"/>
    <col min="2" max="2" width="25.125" style="10" customWidth="1"/>
    <col min="3" max="32" width="5.5" style="10" customWidth="1"/>
    <col min="33" max="16384" width="9" style="10"/>
  </cols>
  <sheetData>
    <row r="1" spans="1:32" ht="18.75" customHeight="1" x14ac:dyDescent="0.25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x14ac:dyDescent="0.2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x14ac:dyDescent="0.25">
      <c r="A3" s="28" t="s">
        <v>5</v>
      </c>
      <c r="B3" s="28" t="s">
        <v>6</v>
      </c>
      <c r="C3" s="21" t="s">
        <v>7</v>
      </c>
      <c r="D3" s="30"/>
      <c r="E3" s="31"/>
      <c r="F3" s="21" t="s">
        <v>8</v>
      </c>
      <c r="G3" s="22"/>
      <c r="H3" s="23"/>
      <c r="I3" s="21" t="s">
        <v>9</v>
      </c>
      <c r="J3" s="22"/>
      <c r="K3" s="23"/>
      <c r="L3" s="21" t="s">
        <v>10</v>
      </c>
      <c r="M3" s="22"/>
      <c r="N3" s="23"/>
      <c r="O3" s="21" t="s">
        <v>11</v>
      </c>
      <c r="P3" s="22"/>
      <c r="Q3" s="23"/>
      <c r="R3" s="21" t="s">
        <v>12</v>
      </c>
      <c r="S3" s="22"/>
      <c r="T3" s="23"/>
      <c r="U3" s="21" t="s">
        <v>13</v>
      </c>
      <c r="V3" s="22"/>
      <c r="W3" s="23"/>
      <c r="X3" s="21" t="s">
        <v>57</v>
      </c>
      <c r="Y3" s="22"/>
      <c r="Z3" s="23"/>
      <c r="AA3" s="21" t="s">
        <v>58</v>
      </c>
      <c r="AB3" s="22"/>
      <c r="AC3" s="23"/>
      <c r="AD3" s="21" t="s">
        <v>59</v>
      </c>
      <c r="AE3" s="22"/>
      <c r="AF3" s="23"/>
    </row>
    <row r="4" spans="1:32" ht="16.5" x14ac:dyDescent="0.25">
      <c r="A4" s="29"/>
      <c r="B4" s="29"/>
      <c r="C4" s="7" t="s">
        <v>14</v>
      </c>
      <c r="D4" s="7" t="s">
        <v>15</v>
      </c>
      <c r="E4" s="7" t="s">
        <v>16</v>
      </c>
      <c r="F4" s="7" t="s">
        <v>17</v>
      </c>
      <c r="G4" s="7" t="s">
        <v>15</v>
      </c>
      <c r="H4" s="7" t="s">
        <v>16</v>
      </c>
      <c r="I4" s="7" t="s">
        <v>17</v>
      </c>
      <c r="J4" s="7" t="s">
        <v>15</v>
      </c>
      <c r="K4" s="7" t="s">
        <v>16</v>
      </c>
      <c r="L4" s="7" t="s">
        <v>17</v>
      </c>
      <c r="M4" s="7" t="s">
        <v>15</v>
      </c>
      <c r="N4" s="7" t="s">
        <v>16</v>
      </c>
      <c r="O4" s="7" t="s">
        <v>17</v>
      </c>
      <c r="P4" s="7" t="s">
        <v>15</v>
      </c>
      <c r="Q4" s="7" t="s">
        <v>16</v>
      </c>
      <c r="R4" s="7" t="s">
        <v>17</v>
      </c>
      <c r="S4" s="7" t="s">
        <v>15</v>
      </c>
      <c r="T4" s="7" t="s">
        <v>16</v>
      </c>
      <c r="U4" s="7" t="s">
        <v>17</v>
      </c>
      <c r="V4" s="7" t="s">
        <v>15</v>
      </c>
      <c r="W4" s="7" t="s">
        <v>16</v>
      </c>
      <c r="X4" s="7" t="s">
        <v>17</v>
      </c>
      <c r="Y4" s="7" t="s">
        <v>15</v>
      </c>
      <c r="Z4" s="7" t="s">
        <v>16</v>
      </c>
      <c r="AA4" s="7" t="s">
        <v>17</v>
      </c>
      <c r="AB4" s="7" t="s">
        <v>15</v>
      </c>
      <c r="AC4" s="7" t="s">
        <v>16</v>
      </c>
      <c r="AD4" s="7" t="s">
        <v>17</v>
      </c>
      <c r="AE4" s="7" t="s">
        <v>15</v>
      </c>
      <c r="AF4" s="7" t="s">
        <v>16</v>
      </c>
    </row>
    <row r="5" spans="1:32" ht="16.5" x14ac:dyDescent="0.25">
      <c r="A5" s="8" t="s">
        <v>18</v>
      </c>
      <c r="B5" s="9" t="s">
        <v>60</v>
      </c>
      <c r="C5" s="7">
        <v>17</v>
      </c>
      <c r="D5" s="7">
        <v>6</v>
      </c>
      <c r="E5" s="7">
        <v>11</v>
      </c>
      <c r="F5" s="7">
        <f t="shared" ref="F5:F36" si="0">SUM(G5:H5)</f>
        <v>7</v>
      </c>
      <c r="G5" s="7">
        <v>3</v>
      </c>
      <c r="H5" s="7">
        <v>4</v>
      </c>
      <c r="I5" s="7">
        <f t="shared" ref="I5:I68" si="1">SUM(J5:K5)</f>
        <v>8</v>
      </c>
      <c r="J5" s="7">
        <v>3</v>
      </c>
      <c r="K5" s="7">
        <v>5</v>
      </c>
      <c r="L5" s="7">
        <f t="shared" ref="L5:L68" si="2">SUM(M5:N5)</f>
        <v>1</v>
      </c>
      <c r="M5" s="7">
        <v>0</v>
      </c>
      <c r="N5" s="7">
        <v>1</v>
      </c>
      <c r="O5" s="7">
        <f t="shared" ref="O5:O68" si="3">SUM(P5:Q5)</f>
        <v>1</v>
      </c>
      <c r="P5" s="7">
        <v>0</v>
      </c>
      <c r="Q5" s="7">
        <v>1</v>
      </c>
      <c r="R5" s="7">
        <f t="shared" ref="R5:R68" si="4">SUM(S5:T5)</f>
        <v>0</v>
      </c>
      <c r="S5" s="7">
        <v>0</v>
      </c>
      <c r="T5" s="7">
        <v>0</v>
      </c>
      <c r="U5" s="7">
        <f t="shared" ref="U5:U68" si="5">SUM(V5:W5)</f>
        <v>0</v>
      </c>
      <c r="V5" s="7">
        <v>0</v>
      </c>
      <c r="W5" s="7">
        <v>0</v>
      </c>
      <c r="X5" s="7">
        <f t="shared" ref="X5:X68" si="6">SUM(Y5:Z5)</f>
        <v>0</v>
      </c>
      <c r="Y5" s="7">
        <v>0</v>
      </c>
      <c r="Z5" s="7">
        <v>0</v>
      </c>
      <c r="AA5" s="7">
        <f t="shared" ref="AA5:AA68" si="7">SUM(AB5:AC5)</f>
        <v>0</v>
      </c>
      <c r="AB5" s="7">
        <v>0</v>
      </c>
      <c r="AC5" s="7">
        <v>0</v>
      </c>
      <c r="AD5" s="7">
        <f t="shared" ref="AD5:AD68" si="8">SUM(AE5:AF5)</f>
        <v>0</v>
      </c>
      <c r="AE5" s="7">
        <v>0</v>
      </c>
      <c r="AF5" s="7">
        <v>0</v>
      </c>
    </row>
    <row r="6" spans="1:32" ht="16.5" x14ac:dyDescent="0.25">
      <c r="A6" s="8" t="s">
        <v>18</v>
      </c>
      <c r="B6" s="9" t="s">
        <v>19</v>
      </c>
      <c r="C6" s="7">
        <v>184</v>
      </c>
      <c r="D6" s="7">
        <v>127</v>
      </c>
      <c r="E6" s="7">
        <v>57</v>
      </c>
      <c r="F6" s="7">
        <f t="shared" si="0"/>
        <v>87</v>
      </c>
      <c r="G6" s="7">
        <v>57</v>
      </c>
      <c r="H6" s="7">
        <v>30</v>
      </c>
      <c r="I6" s="7">
        <f t="shared" si="1"/>
        <v>83</v>
      </c>
      <c r="J6" s="7">
        <v>58</v>
      </c>
      <c r="K6" s="7">
        <v>25</v>
      </c>
      <c r="L6" s="7">
        <f t="shared" si="2"/>
        <v>10</v>
      </c>
      <c r="M6" s="7">
        <v>9</v>
      </c>
      <c r="N6" s="7">
        <v>1</v>
      </c>
      <c r="O6" s="7">
        <f t="shared" si="3"/>
        <v>4</v>
      </c>
      <c r="P6" s="7">
        <v>3</v>
      </c>
      <c r="Q6" s="7">
        <v>1</v>
      </c>
      <c r="R6" s="7">
        <f t="shared" si="4"/>
        <v>0</v>
      </c>
      <c r="S6" s="7">
        <v>0</v>
      </c>
      <c r="T6" s="7">
        <v>0</v>
      </c>
      <c r="U6" s="7">
        <f t="shared" si="5"/>
        <v>0</v>
      </c>
      <c r="V6" s="7">
        <v>0</v>
      </c>
      <c r="W6" s="7">
        <v>0</v>
      </c>
      <c r="X6" s="7">
        <f t="shared" si="6"/>
        <v>0</v>
      </c>
      <c r="Y6" s="7">
        <v>0</v>
      </c>
      <c r="Z6" s="7">
        <v>0</v>
      </c>
      <c r="AA6" s="7">
        <f t="shared" si="7"/>
        <v>0</v>
      </c>
      <c r="AB6" s="7">
        <v>0</v>
      </c>
      <c r="AC6" s="7">
        <v>0</v>
      </c>
      <c r="AD6" s="7">
        <f t="shared" si="8"/>
        <v>0</v>
      </c>
      <c r="AE6" s="7">
        <v>0</v>
      </c>
      <c r="AF6" s="7">
        <v>0</v>
      </c>
    </row>
    <row r="7" spans="1:32" ht="16.5" x14ac:dyDescent="0.25">
      <c r="A7" s="8" t="s">
        <v>18</v>
      </c>
      <c r="B7" s="9" t="s">
        <v>61</v>
      </c>
      <c r="C7" s="7">
        <v>25</v>
      </c>
      <c r="D7" s="7">
        <v>17</v>
      </c>
      <c r="E7" s="7">
        <v>8</v>
      </c>
      <c r="F7" s="7">
        <f t="shared" si="0"/>
        <v>11</v>
      </c>
      <c r="G7" s="7">
        <v>8</v>
      </c>
      <c r="H7" s="7">
        <v>3</v>
      </c>
      <c r="I7" s="7">
        <f t="shared" si="1"/>
        <v>11</v>
      </c>
      <c r="J7" s="7">
        <v>6</v>
      </c>
      <c r="K7" s="7">
        <v>5</v>
      </c>
      <c r="L7" s="7">
        <f t="shared" si="2"/>
        <v>2</v>
      </c>
      <c r="M7" s="7">
        <v>2</v>
      </c>
      <c r="N7" s="7">
        <v>0</v>
      </c>
      <c r="O7" s="7">
        <f t="shared" si="3"/>
        <v>1</v>
      </c>
      <c r="P7" s="7">
        <v>1</v>
      </c>
      <c r="Q7" s="7">
        <v>0</v>
      </c>
      <c r="R7" s="7">
        <f t="shared" si="4"/>
        <v>0</v>
      </c>
      <c r="S7" s="7">
        <v>0</v>
      </c>
      <c r="T7" s="7">
        <v>0</v>
      </c>
      <c r="U7" s="7">
        <f t="shared" si="5"/>
        <v>0</v>
      </c>
      <c r="V7" s="7">
        <v>0</v>
      </c>
      <c r="W7" s="7">
        <v>0</v>
      </c>
      <c r="X7" s="7">
        <f t="shared" si="6"/>
        <v>0</v>
      </c>
      <c r="Y7" s="7">
        <v>0</v>
      </c>
      <c r="Z7" s="7">
        <v>0</v>
      </c>
      <c r="AA7" s="7">
        <f t="shared" si="7"/>
        <v>0</v>
      </c>
      <c r="AB7" s="7">
        <v>0</v>
      </c>
      <c r="AC7" s="7">
        <v>0</v>
      </c>
      <c r="AD7" s="7">
        <f t="shared" si="8"/>
        <v>0</v>
      </c>
      <c r="AE7" s="7">
        <v>0</v>
      </c>
      <c r="AF7" s="7">
        <v>0</v>
      </c>
    </row>
    <row r="8" spans="1:32" ht="16.5" x14ac:dyDescent="0.25">
      <c r="A8" s="8" t="s">
        <v>18</v>
      </c>
      <c r="B8" s="9" t="s">
        <v>20</v>
      </c>
      <c r="C8" s="7">
        <v>51</v>
      </c>
      <c r="D8" s="7">
        <v>44</v>
      </c>
      <c r="E8" s="7">
        <v>7</v>
      </c>
      <c r="F8" s="7">
        <f t="shared" si="0"/>
        <v>19</v>
      </c>
      <c r="G8" s="7">
        <v>18</v>
      </c>
      <c r="H8" s="7">
        <v>1</v>
      </c>
      <c r="I8" s="7">
        <f t="shared" si="1"/>
        <v>20</v>
      </c>
      <c r="J8" s="7">
        <v>15</v>
      </c>
      <c r="K8" s="7">
        <v>5</v>
      </c>
      <c r="L8" s="7">
        <f t="shared" si="2"/>
        <v>10</v>
      </c>
      <c r="M8" s="7">
        <v>9</v>
      </c>
      <c r="N8" s="7">
        <v>1</v>
      </c>
      <c r="O8" s="7">
        <f t="shared" si="3"/>
        <v>2</v>
      </c>
      <c r="P8" s="7">
        <v>2</v>
      </c>
      <c r="Q8" s="7">
        <v>0</v>
      </c>
      <c r="R8" s="7">
        <f t="shared" si="4"/>
        <v>0</v>
      </c>
      <c r="S8" s="7">
        <v>0</v>
      </c>
      <c r="T8" s="7">
        <v>0</v>
      </c>
      <c r="U8" s="7">
        <f t="shared" si="5"/>
        <v>0</v>
      </c>
      <c r="V8" s="7">
        <v>0</v>
      </c>
      <c r="W8" s="7">
        <v>0</v>
      </c>
      <c r="X8" s="7">
        <f t="shared" si="6"/>
        <v>0</v>
      </c>
      <c r="Y8" s="7">
        <v>0</v>
      </c>
      <c r="Z8" s="7">
        <v>0</v>
      </c>
      <c r="AA8" s="7">
        <f t="shared" si="7"/>
        <v>0</v>
      </c>
      <c r="AB8" s="7">
        <v>0</v>
      </c>
      <c r="AC8" s="7">
        <v>0</v>
      </c>
      <c r="AD8" s="7">
        <f t="shared" si="8"/>
        <v>0</v>
      </c>
      <c r="AE8" s="7">
        <v>0</v>
      </c>
      <c r="AF8" s="7">
        <v>0</v>
      </c>
    </row>
    <row r="9" spans="1:32" ht="16.5" x14ac:dyDescent="0.25">
      <c r="A9" s="8" t="s">
        <v>18</v>
      </c>
      <c r="B9" s="9" t="s">
        <v>21</v>
      </c>
      <c r="C9" s="7">
        <v>167</v>
      </c>
      <c r="D9" s="7">
        <v>140</v>
      </c>
      <c r="E9" s="7">
        <v>27</v>
      </c>
      <c r="F9" s="7">
        <f t="shared" si="0"/>
        <v>73</v>
      </c>
      <c r="G9" s="7">
        <v>55</v>
      </c>
      <c r="H9" s="7">
        <v>18</v>
      </c>
      <c r="I9" s="7">
        <f t="shared" si="1"/>
        <v>62</v>
      </c>
      <c r="J9" s="7">
        <v>55</v>
      </c>
      <c r="K9" s="7">
        <v>7</v>
      </c>
      <c r="L9" s="7">
        <f t="shared" si="2"/>
        <v>26</v>
      </c>
      <c r="M9" s="7">
        <v>24</v>
      </c>
      <c r="N9" s="7">
        <v>2</v>
      </c>
      <c r="O9" s="7">
        <f t="shared" si="3"/>
        <v>6</v>
      </c>
      <c r="P9" s="7">
        <v>6</v>
      </c>
      <c r="Q9" s="7">
        <v>0</v>
      </c>
      <c r="R9" s="7">
        <f t="shared" si="4"/>
        <v>0</v>
      </c>
      <c r="S9" s="7">
        <v>0</v>
      </c>
      <c r="T9" s="7">
        <v>0</v>
      </c>
      <c r="U9" s="7">
        <f t="shared" si="5"/>
        <v>0</v>
      </c>
      <c r="V9" s="7">
        <v>0</v>
      </c>
      <c r="W9" s="7">
        <v>0</v>
      </c>
      <c r="X9" s="7">
        <f t="shared" si="6"/>
        <v>0</v>
      </c>
      <c r="Y9" s="7">
        <v>0</v>
      </c>
      <c r="Z9" s="7">
        <v>0</v>
      </c>
      <c r="AA9" s="7">
        <f t="shared" si="7"/>
        <v>0</v>
      </c>
      <c r="AB9" s="7">
        <v>0</v>
      </c>
      <c r="AC9" s="7">
        <v>0</v>
      </c>
      <c r="AD9" s="7">
        <f t="shared" si="8"/>
        <v>0</v>
      </c>
      <c r="AE9" s="7">
        <v>0</v>
      </c>
      <c r="AF9" s="7">
        <v>0</v>
      </c>
    </row>
    <row r="10" spans="1:32" ht="16.5" x14ac:dyDescent="0.25">
      <c r="A10" s="8" t="s">
        <v>18</v>
      </c>
      <c r="B10" s="9" t="s">
        <v>62</v>
      </c>
      <c r="C10" s="7">
        <v>17</v>
      </c>
      <c r="D10" s="7">
        <v>15</v>
      </c>
      <c r="E10" s="7">
        <v>2</v>
      </c>
      <c r="F10" s="7">
        <f t="shared" si="0"/>
        <v>7</v>
      </c>
      <c r="G10" s="7">
        <v>6</v>
      </c>
      <c r="H10" s="7">
        <v>1</v>
      </c>
      <c r="I10" s="7">
        <f t="shared" si="1"/>
        <v>7</v>
      </c>
      <c r="J10" s="7">
        <v>6</v>
      </c>
      <c r="K10" s="7">
        <v>1</v>
      </c>
      <c r="L10" s="7">
        <f t="shared" si="2"/>
        <v>2</v>
      </c>
      <c r="M10" s="7">
        <v>2</v>
      </c>
      <c r="N10" s="7">
        <v>0</v>
      </c>
      <c r="O10" s="7">
        <f t="shared" si="3"/>
        <v>1</v>
      </c>
      <c r="P10" s="7">
        <v>1</v>
      </c>
      <c r="Q10" s="7">
        <v>0</v>
      </c>
      <c r="R10" s="7">
        <f t="shared" si="4"/>
        <v>0</v>
      </c>
      <c r="S10" s="7">
        <v>0</v>
      </c>
      <c r="T10" s="7">
        <v>0</v>
      </c>
      <c r="U10" s="7">
        <f t="shared" si="5"/>
        <v>0</v>
      </c>
      <c r="V10" s="7">
        <v>0</v>
      </c>
      <c r="W10" s="7">
        <v>0</v>
      </c>
      <c r="X10" s="7">
        <f t="shared" si="6"/>
        <v>0</v>
      </c>
      <c r="Y10" s="7">
        <v>0</v>
      </c>
      <c r="Z10" s="7">
        <v>0</v>
      </c>
      <c r="AA10" s="7">
        <f t="shared" si="7"/>
        <v>0</v>
      </c>
      <c r="AB10" s="7">
        <v>0</v>
      </c>
      <c r="AC10" s="7">
        <v>0</v>
      </c>
      <c r="AD10" s="7">
        <f t="shared" si="8"/>
        <v>0</v>
      </c>
      <c r="AE10" s="7">
        <v>0</v>
      </c>
      <c r="AF10" s="7">
        <v>0</v>
      </c>
    </row>
    <row r="11" spans="1:32" ht="16.5" x14ac:dyDescent="0.25">
      <c r="A11" s="8" t="s">
        <v>18</v>
      </c>
      <c r="B11" s="9" t="s">
        <v>63</v>
      </c>
      <c r="C11" s="7">
        <v>53</v>
      </c>
      <c r="D11" s="7">
        <v>42</v>
      </c>
      <c r="E11" s="7">
        <v>11</v>
      </c>
      <c r="F11" s="7">
        <f t="shared" si="0"/>
        <v>27</v>
      </c>
      <c r="G11" s="7">
        <v>21</v>
      </c>
      <c r="H11" s="7">
        <v>6</v>
      </c>
      <c r="I11" s="7">
        <f t="shared" si="1"/>
        <v>25</v>
      </c>
      <c r="J11" s="7">
        <v>20</v>
      </c>
      <c r="K11" s="7">
        <v>5</v>
      </c>
      <c r="L11" s="7">
        <f t="shared" si="2"/>
        <v>1</v>
      </c>
      <c r="M11" s="7">
        <v>1</v>
      </c>
      <c r="N11" s="7">
        <v>0</v>
      </c>
      <c r="O11" s="7">
        <f t="shared" si="3"/>
        <v>0</v>
      </c>
      <c r="P11" s="7">
        <v>0</v>
      </c>
      <c r="Q11" s="7">
        <v>0</v>
      </c>
      <c r="R11" s="7">
        <f t="shared" si="4"/>
        <v>0</v>
      </c>
      <c r="S11" s="7">
        <v>0</v>
      </c>
      <c r="T11" s="7">
        <v>0</v>
      </c>
      <c r="U11" s="7">
        <f t="shared" si="5"/>
        <v>0</v>
      </c>
      <c r="V11" s="7">
        <v>0</v>
      </c>
      <c r="W11" s="7">
        <v>0</v>
      </c>
      <c r="X11" s="7">
        <f t="shared" si="6"/>
        <v>0</v>
      </c>
      <c r="Y11" s="7">
        <v>0</v>
      </c>
      <c r="Z11" s="7">
        <v>0</v>
      </c>
      <c r="AA11" s="7">
        <f t="shared" si="7"/>
        <v>0</v>
      </c>
      <c r="AB11" s="7">
        <v>0</v>
      </c>
      <c r="AC11" s="7">
        <v>0</v>
      </c>
      <c r="AD11" s="7">
        <f t="shared" si="8"/>
        <v>0</v>
      </c>
      <c r="AE11" s="7">
        <v>0</v>
      </c>
      <c r="AF11" s="7">
        <v>0</v>
      </c>
    </row>
    <row r="12" spans="1:32" ht="16.5" x14ac:dyDescent="0.25">
      <c r="A12" s="2" t="s">
        <v>18</v>
      </c>
      <c r="B12" s="1" t="s">
        <v>22</v>
      </c>
      <c r="C12" s="3">
        <v>514</v>
      </c>
      <c r="D12" s="3">
        <v>391</v>
      </c>
      <c r="E12" s="3">
        <v>123</v>
      </c>
      <c r="F12" s="3">
        <f t="shared" si="0"/>
        <v>231</v>
      </c>
      <c r="G12" s="3">
        <v>168</v>
      </c>
      <c r="H12" s="3">
        <v>63</v>
      </c>
      <c r="I12" s="3">
        <f t="shared" si="1"/>
        <v>216</v>
      </c>
      <c r="J12" s="3">
        <v>163</v>
      </c>
      <c r="K12" s="3">
        <v>53</v>
      </c>
      <c r="L12" s="3">
        <f t="shared" si="2"/>
        <v>52</v>
      </c>
      <c r="M12" s="3">
        <v>47</v>
      </c>
      <c r="N12" s="3">
        <v>5</v>
      </c>
      <c r="O12" s="3">
        <f t="shared" si="3"/>
        <v>15</v>
      </c>
      <c r="P12" s="3">
        <v>13</v>
      </c>
      <c r="Q12" s="3">
        <v>2</v>
      </c>
      <c r="R12" s="3">
        <f t="shared" si="4"/>
        <v>0</v>
      </c>
      <c r="S12" s="3">
        <v>0</v>
      </c>
      <c r="T12" s="3">
        <v>0</v>
      </c>
      <c r="U12" s="3">
        <f t="shared" si="5"/>
        <v>0</v>
      </c>
      <c r="V12" s="3">
        <v>0</v>
      </c>
      <c r="W12" s="3">
        <v>0</v>
      </c>
      <c r="X12" s="3">
        <f t="shared" si="6"/>
        <v>0</v>
      </c>
      <c r="Y12" s="3">
        <v>0</v>
      </c>
      <c r="Z12" s="3">
        <v>0</v>
      </c>
      <c r="AA12" s="3">
        <f t="shared" si="7"/>
        <v>0</v>
      </c>
      <c r="AB12" s="3">
        <v>0</v>
      </c>
      <c r="AC12" s="3">
        <v>0</v>
      </c>
      <c r="AD12" s="3">
        <f t="shared" si="8"/>
        <v>0</v>
      </c>
      <c r="AE12" s="3">
        <v>0</v>
      </c>
      <c r="AF12" s="3">
        <v>0</v>
      </c>
    </row>
    <row r="13" spans="1:32" ht="16.5" x14ac:dyDescent="0.25">
      <c r="A13" s="8" t="s">
        <v>23</v>
      </c>
      <c r="B13" s="9" t="s">
        <v>64</v>
      </c>
      <c r="C13" s="7">
        <v>39</v>
      </c>
      <c r="D13" s="7">
        <v>19</v>
      </c>
      <c r="E13" s="7">
        <v>20</v>
      </c>
      <c r="F13" s="7">
        <f t="shared" si="0"/>
        <v>19</v>
      </c>
      <c r="G13" s="7">
        <v>10</v>
      </c>
      <c r="H13" s="7">
        <v>9</v>
      </c>
      <c r="I13" s="7">
        <f t="shared" si="1"/>
        <v>17</v>
      </c>
      <c r="J13" s="7">
        <v>7</v>
      </c>
      <c r="K13" s="7">
        <v>10</v>
      </c>
      <c r="L13" s="7">
        <f t="shared" si="2"/>
        <v>3</v>
      </c>
      <c r="M13" s="7">
        <v>2</v>
      </c>
      <c r="N13" s="7">
        <v>1</v>
      </c>
      <c r="O13" s="7">
        <f t="shared" si="3"/>
        <v>0</v>
      </c>
      <c r="P13" s="7">
        <v>0</v>
      </c>
      <c r="Q13" s="7">
        <v>0</v>
      </c>
      <c r="R13" s="7">
        <f t="shared" si="4"/>
        <v>0</v>
      </c>
      <c r="S13" s="7">
        <v>0</v>
      </c>
      <c r="T13" s="7">
        <v>0</v>
      </c>
      <c r="U13" s="7">
        <f t="shared" si="5"/>
        <v>0</v>
      </c>
      <c r="V13" s="7">
        <v>0</v>
      </c>
      <c r="W13" s="7">
        <v>0</v>
      </c>
      <c r="X13" s="7">
        <f t="shared" si="6"/>
        <v>0</v>
      </c>
      <c r="Y13" s="7">
        <v>0</v>
      </c>
      <c r="Z13" s="7">
        <v>0</v>
      </c>
      <c r="AA13" s="7">
        <f t="shared" si="7"/>
        <v>0</v>
      </c>
      <c r="AB13" s="7">
        <v>0</v>
      </c>
      <c r="AC13" s="7">
        <v>0</v>
      </c>
      <c r="AD13" s="7">
        <f t="shared" si="8"/>
        <v>0</v>
      </c>
      <c r="AE13" s="7">
        <v>0</v>
      </c>
      <c r="AF13" s="7">
        <v>0</v>
      </c>
    </row>
    <row r="14" spans="1:32" ht="16.5" x14ac:dyDescent="0.25">
      <c r="A14" s="8" t="s">
        <v>23</v>
      </c>
      <c r="B14" s="9" t="s">
        <v>24</v>
      </c>
      <c r="C14" s="7">
        <v>164</v>
      </c>
      <c r="D14" s="7">
        <v>114</v>
      </c>
      <c r="E14" s="7">
        <v>50</v>
      </c>
      <c r="F14" s="7">
        <f t="shared" si="0"/>
        <v>80</v>
      </c>
      <c r="G14" s="7">
        <v>59</v>
      </c>
      <c r="H14" s="7">
        <v>21</v>
      </c>
      <c r="I14" s="7">
        <f t="shared" si="1"/>
        <v>76</v>
      </c>
      <c r="J14" s="7">
        <v>49</v>
      </c>
      <c r="K14" s="7">
        <v>27</v>
      </c>
      <c r="L14" s="7">
        <f t="shared" si="2"/>
        <v>7</v>
      </c>
      <c r="M14" s="7">
        <v>6</v>
      </c>
      <c r="N14" s="7">
        <v>1</v>
      </c>
      <c r="O14" s="7">
        <f t="shared" si="3"/>
        <v>1</v>
      </c>
      <c r="P14" s="7">
        <v>0</v>
      </c>
      <c r="Q14" s="7">
        <v>1</v>
      </c>
      <c r="R14" s="7">
        <f t="shared" si="4"/>
        <v>0</v>
      </c>
      <c r="S14" s="7">
        <v>0</v>
      </c>
      <c r="T14" s="7">
        <v>0</v>
      </c>
      <c r="U14" s="7">
        <f t="shared" si="5"/>
        <v>0</v>
      </c>
      <c r="V14" s="7">
        <v>0</v>
      </c>
      <c r="W14" s="7">
        <v>0</v>
      </c>
      <c r="X14" s="7">
        <f t="shared" si="6"/>
        <v>0</v>
      </c>
      <c r="Y14" s="7">
        <v>0</v>
      </c>
      <c r="Z14" s="7">
        <v>0</v>
      </c>
      <c r="AA14" s="7">
        <f t="shared" si="7"/>
        <v>0</v>
      </c>
      <c r="AB14" s="7">
        <v>0</v>
      </c>
      <c r="AC14" s="7">
        <v>0</v>
      </c>
      <c r="AD14" s="7">
        <f t="shared" si="8"/>
        <v>0</v>
      </c>
      <c r="AE14" s="7">
        <v>0</v>
      </c>
      <c r="AF14" s="7">
        <v>0</v>
      </c>
    </row>
    <row r="15" spans="1:32" ht="33" x14ac:dyDescent="0.25">
      <c r="A15" s="8" t="s">
        <v>23</v>
      </c>
      <c r="B15" s="9" t="s">
        <v>65</v>
      </c>
      <c r="C15" s="7">
        <v>15</v>
      </c>
      <c r="D15" s="7">
        <v>8</v>
      </c>
      <c r="E15" s="7">
        <v>7</v>
      </c>
      <c r="F15" s="7">
        <f t="shared" si="0"/>
        <v>0</v>
      </c>
      <c r="G15" s="7">
        <v>0</v>
      </c>
      <c r="H15" s="7">
        <v>0</v>
      </c>
      <c r="I15" s="7">
        <f t="shared" si="1"/>
        <v>7</v>
      </c>
      <c r="J15" s="7">
        <v>1</v>
      </c>
      <c r="K15" s="7">
        <v>6</v>
      </c>
      <c r="L15" s="7">
        <f t="shared" si="2"/>
        <v>5</v>
      </c>
      <c r="M15" s="7">
        <v>5</v>
      </c>
      <c r="N15" s="7">
        <v>0</v>
      </c>
      <c r="O15" s="7">
        <f t="shared" si="3"/>
        <v>1</v>
      </c>
      <c r="P15" s="7">
        <v>1</v>
      </c>
      <c r="Q15" s="7">
        <v>0</v>
      </c>
      <c r="R15" s="7">
        <f t="shared" si="4"/>
        <v>2</v>
      </c>
      <c r="S15" s="7">
        <v>1</v>
      </c>
      <c r="T15" s="7">
        <v>1</v>
      </c>
      <c r="U15" s="7">
        <f t="shared" si="5"/>
        <v>0</v>
      </c>
      <c r="V15" s="7">
        <v>0</v>
      </c>
      <c r="W15" s="7">
        <v>0</v>
      </c>
      <c r="X15" s="7">
        <f t="shared" si="6"/>
        <v>0</v>
      </c>
      <c r="Y15" s="7">
        <v>0</v>
      </c>
      <c r="Z15" s="7">
        <v>0</v>
      </c>
      <c r="AA15" s="7">
        <f t="shared" si="7"/>
        <v>0</v>
      </c>
      <c r="AB15" s="7">
        <v>0</v>
      </c>
      <c r="AC15" s="7">
        <v>0</v>
      </c>
      <c r="AD15" s="7">
        <f t="shared" si="8"/>
        <v>0</v>
      </c>
      <c r="AE15" s="7">
        <v>0</v>
      </c>
      <c r="AF15" s="7">
        <v>0</v>
      </c>
    </row>
    <row r="16" spans="1:32" ht="16.5" x14ac:dyDescent="0.25">
      <c r="A16" s="8" t="s">
        <v>23</v>
      </c>
      <c r="B16" s="9" t="s">
        <v>25</v>
      </c>
      <c r="C16" s="7">
        <v>187</v>
      </c>
      <c r="D16" s="7">
        <v>97</v>
      </c>
      <c r="E16" s="7">
        <v>90</v>
      </c>
      <c r="F16" s="7">
        <f t="shared" si="0"/>
        <v>89</v>
      </c>
      <c r="G16" s="7">
        <v>48</v>
      </c>
      <c r="H16" s="7">
        <v>41</v>
      </c>
      <c r="I16" s="7">
        <f t="shared" si="1"/>
        <v>85</v>
      </c>
      <c r="J16" s="7">
        <v>41</v>
      </c>
      <c r="K16" s="7">
        <v>44</v>
      </c>
      <c r="L16" s="7">
        <f t="shared" si="2"/>
        <v>9</v>
      </c>
      <c r="M16" s="7">
        <v>5</v>
      </c>
      <c r="N16" s="7">
        <v>4</v>
      </c>
      <c r="O16" s="7">
        <f t="shared" si="3"/>
        <v>4</v>
      </c>
      <c r="P16" s="7">
        <v>3</v>
      </c>
      <c r="Q16" s="7">
        <v>1</v>
      </c>
      <c r="R16" s="7">
        <f t="shared" si="4"/>
        <v>0</v>
      </c>
      <c r="S16" s="7">
        <v>0</v>
      </c>
      <c r="T16" s="7">
        <v>0</v>
      </c>
      <c r="U16" s="7">
        <f t="shared" si="5"/>
        <v>0</v>
      </c>
      <c r="V16" s="7">
        <v>0</v>
      </c>
      <c r="W16" s="7">
        <v>0</v>
      </c>
      <c r="X16" s="7">
        <f t="shared" si="6"/>
        <v>0</v>
      </c>
      <c r="Y16" s="7">
        <v>0</v>
      </c>
      <c r="Z16" s="7">
        <v>0</v>
      </c>
      <c r="AA16" s="7">
        <f t="shared" si="7"/>
        <v>0</v>
      </c>
      <c r="AB16" s="7">
        <v>0</v>
      </c>
      <c r="AC16" s="7">
        <v>0</v>
      </c>
      <c r="AD16" s="7">
        <f t="shared" si="8"/>
        <v>0</v>
      </c>
      <c r="AE16" s="7">
        <v>0</v>
      </c>
      <c r="AF16" s="7">
        <v>0</v>
      </c>
    </row>
    <row r="17" spans="1:32" ht="33" x14ac:dyDescent="0.25">
      <c r="A17" s="8" t="s">
        <v>23</v>
      </c>
      <c r="B17" s="9" t="s">
        <v>66</v>
      </c>
      <c r="C17" s="7">
        <v>3</v>
      </c>
      <c r="D17" s="7">
        <v>3</v>
      </c>
      <c r="E17" s="7">
        <v>0</v>
      </c>
      <c r="F17" s="7">
        <f t="shared" si="0"/>
        <v>3</v>
      </c>
      <c r="G17" s="7">
        <v>3</v>
      </c>
      <c r="H17" s="7">
        <v>0</v>
      </c>
      <c r="I17" s="7">
        <f t="shared" si="1"/>
        <v>0</v>
      </c>
      <c r="J17" s="7">
        <v>0</v>
      </c>
      <c r="K17" s="7">
        <v>0</v>
      </c>
      <c r="L17" s="7">
        <f t="shared" si="2"/>
        <v>0</v>
      </c>
      <c r="M17" s="7">
        <v>0</v>
      </c>
      <c r="N17" s="7">
        <v>0</v>
      </c>
      <c r="O17" s="7">
        <f t="shared" si="3"/>
        <v>0</v>
      </c>
      <c r="P17" s="7">
        <v>0</v>
      </c>
      <c r="Q17" s="7">
        <v>0</v>
      </c>
      <c r="R17" s="7">
        <f t="shared" si="4"/>
        <v>0</v>
      </c>
      <c r="S17" s="7">
        <v>0</v>
      </c>
      <c r="T17" s="7">
        <v>0</v>
      </c>
      <c r="U17" s="7">
        <f t="shared" si="5"/>
        <v>0</v>
      </c>
      <c r="V17" s="7">
        <v>0</v>
      </c>
      <c r="W17" s="7">
        <v>0</v>
      </c>
      <c r="X17" s="7">
        <f t="shared" si="6"/>
        <v>0</v>
      </c>
      <c r="Y17" s="7">
        <v>0</v>
      </c>
      <c r="Z17" s="7">
        <v>0</v>
      </c>
      <c r="AA17" s="7">
        <f t="shared" si="7"/>
        <v>0</v>
      </c>
      <c r="AB17" s="7">
        <v>0</v>
      </c>
      <c r="AC17" s="7">
        <v>0</v>
      </c>
      <c r="AD17" s="7">
        <f t="shared" si="8"/>
        <v>0</v>
      </c>
      <c r="AE17" s="7">
        <v>0</v>
      </c>
      <c r="AF17" s="7">
        <v>0</v>
      </c>
    </row>
    <row r="18" spans="1:32" ht="33" x14ac:dyDescent="0.25">
      <c r="A18" s="8" t="s">
        <v>23</v>
      </c>
      <c r="B18" s="9" t="s">
        <v>67</v>
      </c>
      <c r="C18" s="7">
        <v>4</v>
      </c>
      <c r="D18" s="7">
        <v>3</v>
      </c>
      <c r="E18" s="7">
        <v>1</v>
      </c>
      <c r="F18" s="7">
        <f t="shared" si="0"/>
        <v>0</v>
      </c>
      <c r="G18" s="7">
        <v>0</v>
      </c>
      <c r="H18" s="7">
        <v>0</v>
      </c>
      <c r="I18" s="7">
        <f t="shared" si="1"/>
        <v>4</v>
      </c>
      <c r="J18" s="7">
        <v>3</v>
      </c>
      <c r="K18" s="7">
        <v>1</v>
      </c>
      <c r="L18" s="7">
        <f t="shared" si="2"/>
        <v>0</v>
      </c>
      <c r="M18" s="7">
        <v>0</v>
      </c>
      <c r="N18" s="7">
        <v>0</v>
      </c>
      <c r="O18" s="7">
        <f t="shared" si="3"/>
        <v>0</v>
      </c>
      <c r="P18" s="7">
        <v>0</v>
      </c>
      <c r="Q18" s="7">
        <v>0</v>
      </c>
      <c r="R18" s="7">
        <f t="shared" si="4"/>
        <v>0</v>
      </c>
      <c r="S18" s="7">
        <v>0</v>
      </c>
      <c r="T18" s="7">
        <v>0</v>
      </c>
      <c r="U18" s="7">
        <f t="shared" si="5"/>
        <v>0</v>
      </c>
      <c r="V18" s="7">
        <v>0</v>
      </c>
      <c r="W18" s="7">
        <v>0</v>
      </c>
      <c r="X18" s="7">
        <f t="shared" si="6"/>
        <v>0</v>
      </c>
      <c r="Y18" s="7">
        <v>0</v>
      </c>
      <c r="Z18" s="7">
        <v>0</v>
      </c>
      <c r="AA18" s="7">
        <f t="shared" si="7"/>
        <v>0</v>
      </c>
      <c r="AB18" s="7">
        <v>0</v>
      </c>
      <c r="AC18" s="7">
        <v>0</v>
      </c>
      <c r="AD18" s="7">
        <f t="shared" si="8"/>
        <v>0</v>
      </c>
      <c r="AE18" s="7">
        <v>0</v>
      </c>
      <c r="AF18" s="7">
        <v>0</v>
      </c>
    </row>
    <row r="19" spans="1:32" ht="33" x14ac:dyDescent="0.25">
      <c r="A19" s="8" t="s">
        <v>23</v>
      </c>
      <c r="B19" s="9" t="s">
        <v>68</v>
      </c>
      <c r="C19" s="7">
        <v>6</v>
      </c>
      <c r="D19" s="7">
        <v>4</v>
      </c>
      <c r="E19" s="7">
        <v>2</v>
      </c>
      <c r="F19" s="7">
        <f t="shared" si="0"/>
        <v>0</v>
      </c>
      <c r="G19" s="7">
        <v>0</v>
      </c>
      <c r="H19" s="7">
        <v>0</v>
      </c>
      <c r="I19" s="7">
        <f t="shared" si="1"/>
        <v>6</v>
      </c>
      <c r="J19" s="7">
        <v>4</v>
      </c>
      <c r="K19" s="7">
        <v>2</v>
      </c>
      <c r="L19" s="7">
        <f t="shared" si="2"/>
        <v>0</v>
      </c>
      <c r="M19" s="7">
        <v>0</v>
      </c>
      <c r="N19" s="7">
        <v>0</v>
      </c>
      <c r="O19" s="7">
        <f t="shared" si="3"/>
        <v>0</v>
      </c>
      <c r="P19" s="7">
        <v>0</v>
      </c>
      <c r="Q19" s="7">
        <v>0</v>
      </c>
      <c r="R19" s="7">
        <f t="shared" si="4"/>
        <v>0</v>
      </c>
      <c r="S19" s="7">
        <v>0</v>
      </c>
      <c r="T19" s="7">
        <v>0</v>
      </c>
      <c r="U19" s="7">
        <f t="shared" si="5"/>
        <v>0</v>
      </c>
      <c r="V19" s="7">
        <v>0</v>
      </c>
      <c r="W19" s="7">
        <v>0</v>
      </c>
      <c r="X19" s="7">
        <f t="shared" si="6"/>
        <v>0</v>
      </c>
      <c r="Y19" s="7">
        <v>0</v>
      </c>
      <c r="Z19" s="7">
        <v>0</v>
      </c>
      <c r="AA19" s="7">
        <f t="shared" si="7"/>
        <v>0</v>
      </c>
      <c r="AB19" s="7">
        <v>0</v>
      </c>
      <c r="AC19" s="7">
        <v>0</v>
      </c>
      <c r="AD19" s="7">
        <f t="shared" si="8"/>
        <v>0</v>
      </c>
      <c r="AE19" s="7">
        <v>0</v>
      </c>
      <c r="AF19" s="7">
        <v>0</v>
      </c>
    </row>
    <row r="20" spans="1:32" ht="33" x14ac:dyDescent="0.25">
      <c r="A20" s="8" t="s">
        <v>23</v>
      </c>
      <c r="B20" s="9" t="s">
        <v>69</v>
      </c>
      <c r="C20" s="7">
        <v>5</v>
      </c>
      <c r="D20" s="7">
        <v>5</v>
      </c>
      <c r="E20" s="7">
        <v>0</v>
      </c>
      <c r="F20" s="7">
        <f t="shared" si="0"/>
        <v>5</v>
      </c>
      <c r="G20" s="7">
        <v>5</v>
      </c>
      <c r="H20" s="7">
        <v>0</v>
      </c>
      <c r="I20" s="7">
        <f t="shared" si="1"/>
        <v>0</v>
      </c>
      <c r="J20" s="7">
        <v>0</v>
      </c>
      <c r="K20" s="7">
        <v>0</v>
      </c>
      <c r="L20" s="7">
        <f t="shared" si="2"/>
        <v>0</v>
      </c>
      <c r="M20" s="7">
        <v>0</v>
      </c>
      <c r="N20" s="7">
        <v>0</v>
      </c>
      <c r="O20" s="7">
        <f t="shared" si="3"/>
        <v>0</v>
      </c>
      <c r="P20" s="7">
        <v>0</v>
      </c>
      <c r="Q20" s="7">
        <v>0</v>
      </c>
      <c r="R20" s="7">
        <f t="shared" si="4"/>
        <v>0</v>
      </c>
      <c r="S20" s="7">
        <v>0</v>
      </c>
      <c r="T20" s="7">
        <v>0</v>
      </c>
      <c r="U20" s="7">
        <f t="shared" si="5"/>
        <v>0</v>
      </c>
      <c r="V20" s="7">
        <v>0</v>
      </c>
      <c r="W20" s="7">
        <v>0</v>
      </c>
      <c r="X20" s="7">
        <f t="shared" si="6"/>
        <v>0</v>
      </c>
      <c r="Y20" s="7">
        <v>0</v>
      </c>
      <c r="Z20" s="7">
        <v>0</v>
      </c>
      <c r="AA20" s="7">
        <f t="shared" si="7"/>
        <v>0</v>
      </c>
      <c r="AB20" s="7">
        <v>0</v>
      </c>
      <c r="AC20" s="7">
        <v>0</v>
      </c>
      <c r="AD20" s="7">
        <f t="shared" si="8"/>
        <v>0</v>
      </c>
      <c r="AE20" s="7">
        <v>0</v>
      </c>
      <c r="AF20" s="7">
        <v>0</v>
      </c>
    </row>
    <row r="21" spans="1:32" ht="33" x14ac:dyDescent="0.25">
      <c r="A21" s="8" t="s">
        <v>23</v>
      </c>
      <c r="B21" s="9" t="s">
        <v>70</v>
      </c>
      <c r="C21" s="7">
        <v>2</v>
      </c>
      <c r="D21" s="7">
        <v>2</v>
      </c>
      <c r="E21" s="7">
        <v>0</v>
      </c>
      <c r="F21" s="7">
        <f t="shared" si="0"/>
        <v>0</v>
      </c>
      <c r="G21" s="7">
        <v>0</v>
      </c>
      <c r="H21" s="7">
        <v>0</v>
      </c>
      <c r="I21" s="7">
        <f t="shared" si="1"/>
        <v>0</v>
      </c>
      <c r="J21" s="7">
        <v>0</v>
      </c>
      <c r="K21" s="7">
        <v>0</v>
      </c>
      <c r="L21" s="7">
        <f t="shared" si="2"/>
        <v>2</v>
      </c>
      <c r="M21" s="7">
        <v>2</v>
      </c>
      <c r="N21" s="7">
        <v>0</v>
      </c>
      <c r="O21" s="7">
        <f t="shared" si="3"/>
        <v>0</v>
      </c>
      <c r="P21" s="7">
        <v>0</v>
      </c>
      <c r="Q21" s="7">
        <v>0</v>
      </c>
      <c r="R21" s="7">
        <f t="shared" si="4"/>
        <v>0</v>
      </c>
      <c r="S21" s="7">
        <v>0</v>
      </c>
      <c r="T21" s="7">
        <v>0</v>
      </c>
      <c r="U21" s="7">
        <f t="shared" si="5"/>
        <v>0</v>
      </c>
      <c r="V21" s="7">
        <v>0</v>
      </c>
      <c r="W21" s="7">
        <v>0</v>
      </c>
      <c r="X21" s="7">
        <f t="shared" si="6"/>
        <v>0</v>
      </c>
      <c r="Y21" s="7">
        <v>0</v>
      </c>
      <c r="Z21" s="7">
        <v>0</v>
      </c>
      <c r="AA21" s="7">
        <f t="shared" si="7"/>
        <v>0</v>
      </c>
      <c r="AB21" s="7">
        <v>0</v>
      </c>
      <c r="AC21" s="7">
        <v>0</v>
      </c>
      <c r="AD21" s="7">
        <f t="shared" si="8"/>
        <v>0</v>
      </c>
      <c r="AE21" s="7">
        <v>0</v>
      </c>
      <c r="AF21" s="7">
        <v>0</v>
      </c>
    </row>
    <row r="22" spans="1:32" ht="16.5" x14ac:dyDescent="0.25">
      <c r="A22" s="8" t="s">
        <v>23</v>
      </c>
      <c r="B22" s="9" t="s">
        <v>26</v>
      </c>
      <c r="C22" s="7">
        <v>273</v>
      </c>
      <c r="D22" s="7">
        <v>195</v>
      </c>
      <c r="E22" s="7">
        <v>78</v>
      </c>
      <c r="F22" s="7">
        <f t="shared" si="0"/>
        <v>121</v>
      </c>
      <c r="G22" s="7">
        <v>79</v>
      </c>
      <c r="H22" s="7">
        <v>42</v>
      </c>
      <c r="I22" s="7">
        <f t="shared" si="1"/>
        <v>108</v>
      </c>
      <c r="J22" s="7">
        <v>83</v>
      </c>
      <c r="K22" s="7">
        <v>25</v>
      </c>
      <c r="L22" s="7">
        <f t="shared" si="2"/>
        <v>38</v>
      </c>
      <c r="M22" s="7">
        <v>28</v>
      </c>
      <c r="N22" s="7">
        <v>10</v>
      </c>
      <c r="O22" s="7">
        <f t="shared" si="3"/>
        <v>6</v>
      </c>
      <c r="P22" s="7">
        <v>5</v>
      </c>
      <c r="Q22" s="7">
        <v>1</v>
      </c>
      <c r="R22" s="7">
        <f t="shared" si="4"/>
        <v>0</v>
      </c>
      <c r="S22" s="7">
        <v>0</v>
      </c>
      <c r="T22" s="7">
        <v>0</v>
      </c>
      <c r="U22" s="7">
        <f t="shared" si="5"/>
        <v>0</v>
      </c>
      <c r="V22" s="7">
        <v>0</v>
      </c>
      <c r="W22" s="7">
        <v>0</v>
      </c>
      <c r="X22" s="7">
        <f t="shared" si="6"/>
        <v>0</v>
      </c>
      <c r="Y22" s="7">
        <v>0</v>
      </c>
      <c r="Z22" s="7">
        <v>0</v>
      </c>
      <c r="AA22" s="7">
        <f t="shared" si="7"/>
        <v>0</v>
      </c>
      <c r="AB22" s="7">
        <v>0</v>
      </c>
      <c r="AC22" s="7">
        <v>0</v>
      </c>
      <c r="AD22" s="7">
        <f t="shared" si="8"/>
        <v>0</v>
      </c>
      <c r="AE22" s="7">
        <v>0</v>
      </c>
      <c r="AF22" s="7">
        <v>0</v>
      </c>
    </row>
    <row r="23" spans="1:32" ht="16.5" x14ac:dyDescent="0.25">
      <c r="A23" s="8" t="s">
        <v>23</v>
      </c>
      <c r="B23" s="9" t="s">
        <v>71</v>
      </c>
      <c r="C23" s="7">
        <v>59</v>
      </c>
      <c r="D23" s="7">
        <v>48</v>
      </c>
      <c r="E23" s="7">
        <v>11</v>
      </c>
      <c r="F23" s="7">
        <f t="shared" si="0"/>
        <v>25</v>
      </c>
      <c r="G23" s="7">
        <v>20</v>
      </c>
      <c r="H23" s="7">
        <v>5</v>
      </c>
      <c r="I23" s="7">
        <f t="shared" si="1"/>
        <v>23</v>
      </c>
      <c r="J23" s="7">
        <v>17</v>
      </c>
      <c r="K23" s="7">
        <v>6</v>
      </c>
      <c r="L23" s="7">
        <f t="shared" si="2"/>
        <v>10</v>
      </c>
      <c r="M23" s="7">
        <v>10</v>
      </c>
      <c r="N23" s="7">
        <v>0</v>
      </c>
      <c r="O23" s="7">
        <f t="shared" si="3"/>
        <v>1</v>
      </c>
      <c r="P23" s="7">
        <v>1</v>
      </c>
      <c r="Q23" s="7">
        <v>0</v>
      </c>
      <c r="R23" s="7">
        <f t="shared" si="4"/>
        <v>0</v>
      </c>
      <c r="S23" s="7">
        <v>0</v>
      </c>
      <c r="T23" s="7">
        <v>0</v>
      </c>
      <c r="U23" s="7">
        <f t="shared" si="5"/>
        <v>0</v>
      </c>
      <c r="V23" s="7">
        <v>0</v>
      </c>
      <c r="W23" s="7">
        <v>0</v>
      </c>
      <c r="X23" s="7">
        <f t="shared" si="6"/>
        <v>0</v>
      </c>
      <c r="Y23" s="7">
        <v>0</v>
      </c>
      <c r="Z23" s="7">
        <v>0</v>
      </c>
      <c r="AA23" s="7">
        <f t="shared" si="7"/>
        <v>0</v>
      </c>
      <c r="AB23" s="7">
        <v>0</v>
      </c>
      <c r="AC23" s="7">
        <v>0</v>
      </c>
      <c r="AD23" s="7">
        <f t="shared" si="8"/>
        <v>0</v>
      </c>
      <c r="AE23" s="7">
        <v>0</v>
      </c>
      <c r="AF23" s="7">
        <v>0</v>
      </c>
    </row>
    <row r="24" spans="1:32" ht="16.5" x14ac:dyDescent="0.25">
      <c r="A24" s="8" t="s">
        <v>23</v>
      </c>
      <c r="B24" s="9" t="s">
        <v>27</v>
      </c>
      <c r="C24" s="7">
        <v>293</v>
      </c>
      <c r="D24" s="7">
        <v>240</v>
      </c>
      <c r="E24" s="7">
        <v>53</v>
      </c>
      <c r="F24" s="7">
        <f t="shared" si="0"/>
        <v>136</v>
      </c>
      <c r="G24" s="7">
        <v>112</v>
      </c>
      <c r="H24" s="7">
        <v>24</v>
      </c>
      <c r="I24" s="7">
        <f t="shared" si="1"/>
        <v>119</v>
      </c>
      <c r="J24" s="7">
        <v>96</v>
      </c>
      <c r="K24" s="7">
        <v>23</v>
      </c>
      <c r="L24" s="7">
        <f t="shared" si="2"/>
        <v>37</v>
      </c>
      <c r="M24" s="7">
        <v>31</v>
      </c>
      <c r="N24" s="7">
        <v>6</v>
      </c>
      <c r="O24" s="7">
        <f t="shared" si="3"/>
        <v>1</v>
      </c>
      <c r="P24" s="7">
        <v>1</v>
      </c>
      <c r="Q24" s="7">
        <v>0</v>
      </c>
      <c r="R24" s="7">
        <f t="shared" si="4"/>
        <v>0</v>
      </c>
      <c r="S24" s="7">
        <v>0</v>
      </c>
      <c r="T24" s="7">
        <v>0</v>
      </c>
      <c r="U24" s="7">
        <f t="shared" si="5"/>
        <v>0</v>
      </c>
      <c r="V24" s="7">
        <v>0</v>
      </c>
      <c r="W24" s="7">
        <v>0</v>
      </c>
      <c r="X24" s="7">
        <f t="shared" si="6"/>
        <v>0</v>
      </c>
      <c r="Y24" s="7">
        <v>0</v>
      </c>
      <c r="Z24" s="7">
        <v>0</v>
      </c>
      <c r="AA24" s="7">
        <f t="shared" si="7"/>
        <v>0</v>
      </c>
      <c r="AB24" s="7">
        <v>0</v>
      </c>
      <c r="AC24" s="7">
        <v>0</v>
      </c>
      <c r="AD24" s="7">
        <f t="shared" si="8"/>
        <v>0</v>
      </c>
      <c r="AE24" s="7">
        <v>0</v>
      </c>
      <c r="AF24" s="7">
        <v>0</v>
      </c>
    </row>
    <row r="25" spans="1:32" ht="16.5" x14ac:dyDescent="0.25">
      <c r="A25" s="2" t="s">
        <v>23</v>
      </c>
      <c r="B25" s="1" t="s">
        <v>22</v>
      </c>
      <c r="C25" s="3">
        <v>1050</v>
      </c>
      <c r="D25" s="3">
        <v>738</v>
      </c>
      <c r="E25" s="3">
        <v>312</v>
      </c>
      <c r="F25" s="3">
        <f t="shared" si="0"/>
        <v>478</v>
      </c>
      <c r="G25" s="3">
        <v>336</v>
      </c>
      <c r="H25" s="3">
        <v>142</v>
      </c>
      <c r="I25" s="3">
        <f t="shared" si="1"/>
        <v>445</v>
      </c>
      <c r="J25" s="3">
        <v>301</v>
      </c>
      <c r="K25" s="3">
        <v>144</v>
      </c>
      <c r="L25" s="3">
        <f t="shared" si="2"/>
        <v>111</v>
      </c>
      <c r="M25" s="3">
        <v>89</v>
      </c>
      <c r="N25" s="3">
        <v>22</v>
      </c>
      <c r="O25" s="3">
        <f t="shared" si="3"/>
        <v>14</v>
      </c>
      <c r="P25" s="3">
        <v>11</v>
      </c>
      <c r="Q25" s="3">
        <v>3</v>
      </c>
      <c r="R25" s="3">
        <f t="shared" si="4"/>
        <v>2</v>
      </c>
      <c r="S25" s="3">
        <v>1</v>
      </c>
      <c r="T25" s="3">
        <v>1</v>
      </c>
      <c r="U25" s="3">
        <f t="shared" si="5"/>
        <v>0</v>
      </c>
      <c r="V25" s="3">
        <v>0</v>
      </c>
      <c r="W25" s="3">
        <v>0</v>
      </c>
      <c r="X25" s="3">
        <f t="shared" si="6"/>
        <v>0</v>
      </c>
      <c r="Y25" s="3">
        <v>0</v>
      </c>
      <c r="Z25" s="3">
        <v>0</v>
      </c>
      <c r="AA25" s="3">
        <f t="shared" si="7"/>
        <v>0</v>
      </c>
      <c r="AB25" s="3">
        <v>0</v>
      </c>
      <c r="AC25" s="3">
        <v>0</v>
      </c>
      <c r="AD25" s="3">
        <f t="shared" si="8"/>
        <v>0</v>
      </c>
      <c r="AE25" s="3">
        <v>0</v>
      </c>
      <c r="AF25" s="3">
        <v>0</v>
      </c>
    </row>
    <row r="26" spans="1:32" ht="16.5" x14ac:dyDescent="0.25">
      <c r="A26" s="8" t="s">
        <v>28</v>
      </c>
      <c r="B26" s="9" t="s">
        <v>72</v>
      </c>
      <c r="C26" s="7">
        <v>33</v>
      </c>
      <c r="D26" s="7">
        <v>17</v>
      </c>
      <c r="E26" s="7">
        <v>16</v>
      </c>
      <c r="F26" s="7">
        <f t="shared" si="0"/>
        <v>19</v>
      </c>
      <c r="G26" s="7">
        <v>10</v>
      </c>
      <c r="H26" s="7">
        <v>9</v>
      </c>
      <c r="I26" s="7">
        <f t="shared" si="1"/>
        <v>14</v>
      </c>
      <c r="J26" s="7">
        <v>7</v>
      </c>
      <c r="K26" s="7">
        <v>7</v>
      </c>
      <c r="L26" s="7">
        <f t="shared" si="2"/>
        <v>0</v>
      </c>
      <c r="M26" s="7">
        <v>0</v>
      </c>
      <c r="N26" s="7">
        <v>0</v>
      </c>
      <c r="O26" s="7">
        <f t="shared" si="3"/>
        <v>0</v>
      </c>
      <c r="P26" s="7">
        <v>0</v>
      </c>
      <c r="Q26" s="7">
        <v>0</v>
      </c>
      <c r="R26" s="7">
        <f t="shared" si="4"/>
        <v>0</v>
      </c>
      <c r="S26" s="7">
        <v>0</v>
      </c>
      <c r="T26" s="7">
        <v>0</v>
      </c>
      <c r="U26" s="7">
        <f t="shared" si="5"/>
        <v>0</v>
      </c>
      <c r="V26" s="7">
        <v>0</v>
      </c>
      <c r="W26" s="7">
        <v>0</v>
      </c>
      <c r="X26" s="7">
        <f t="shared" si="6"/>
        <v>0</v>
      </c>
      <c r="Y26" s="7">
        <v>0</v>
      </c>
      <c r="Z26" s="7">
        <v>0</v>
      </c>
      <c r="AA26" s="7">
        <f t="shared" si="7"/>
        <v>0</v>
      </c>
      <c r="AB26" s="7">
        <v>0</v>
      </c>
      <c r="AC26" s="7">
        <v>0</v>
      </c>
      <c r="AD26" s="7">
        <f t="shared" si="8"/>
        <v>0</v>
      </c>
      <c r="AE26" s="7">
        <v>0</v>
      </c>
      <c r="AF26" s="7">
        <v>0</v>
      </c>
    </row>
    <row r="27" spans="1:32" ht="16.5" x14ac:dyDescent="0.25">
      <c r="A27" s="8" t="s">
        <v>28</v>
      </c>
      <c r="B27" s="9" t="s">
        <v>29</v>
      </c>
      <c r="C27" s="7">
        <v>115</v>
      </c>
      <c r="D27" s="7">
        <v>67</v>
      </c>
      <c r="E27" s="7">
        <v>48</v>
      </c>
      <c r="F27" s="7">
        <f t="shared" si="0"/>
        <v>48</v>
      </c>
      <c r="G27" s="7">
        <v>26</v>
      </c>
      <c r="H27" s="7">
        <v>22</v>
      </c>
      <c r="I27" s="7">
        <f t="shared" si="1"/>
        <v>46</v>
      </c>
      <c r="J27" s="7">
        <v>26</v>
      </c>
      <c r="K27" s="7">
        <v>20</v>
      </c>
      <c r="L27" s="7">
        <f t="shared" si="2"/>
        <v>16</v>
      </c>
      <c r="M27" s="7">
        <v>10</v>
      </c>
      <c r="N27" s="7">
        <v>6</v>
      </c>
      <c r="O27" s="7">
        <f t="shared" si="3"/>
        <v>4</v>
      </c>
      <c r="P27" s="7">
        <v>4</v>
      </c>
      <c r="Q27" s="7">
        <v>0</v>
      </c>
      <c r="R27" s="7">
        <f t="shared" si="4"/>
        <v>1</v>
      </c>
      <c r="S27" s="7">
        <v>1</v>
      </c>
      <c r="T27" s="7">
        <v>0</v>
      </c>
      <c r="U27" s="7">
        <f t="shared" si="5"/>
        <v>0</v>
      </c>
      <c r="V27" s="7">
        <v>0</v>
      </c>
      <c r="W27" s="7">
        <v>0</v>
      </c>
      <c r="X27" s="7">
        <f t="shared" si="6"/>
        <v>0</v>
      </c>
      <c r="Y27" s="7">
        <v>0</v>
      </c>
      <c r="Z27" s="7">
        <v>0</v>
      </c>
      <c r="AA27" s="7">
        <f t="shared" si="7"/>
        <v>0</v>
      </c>
      <c r="AB27" s="7">
        <v>0</v>
      </c>
      <c r="AC27" s="7">
        <v>0</v>
      </c>
      <c r="AD27" s="7">
        <f t="shared" si="8"/>
        <v>0</v>
      </c>
      <c r="AE27" s="7">
        <v>0</v>
      </c>
      <c r="AF27" s="7">
        <v>0</v>
      </c>
    </row>
    <row r="28" spans="1:32" ht="16.5" x14ac:dyDescent="0.25">
      <c r="A28" s="8" t="s">
        <v>28</v>
      </c>
      <c r="B28" s="9" t="s">
        <v>30</v>
      </c>
      <c r="C28" s="7">
        <v>175</v>
      </c>
      <c r="D28" s="7">
        <v>145</v>
      </c>
      <c r="E28" s="7">
        <v>30</v>
      </c>
      <c r="F28" s="7">
        <f t="shared" si="0"/>
        <v>78</v>
      </c>
      <c r="G28" s="7">
        <v>60</v>
      </c>
      <c r="H28" s="7">
        <v>18</v>
      </c>
      <c r="I28" s="7">
        <f t="shared" si="1"/>
        <v>76</v>
      </c>
      <c r="J28" s="7">
        <v>65</v>
      </c>
      <c r="K28" s="7">
        <v>11</v>
      </c>
      <c r="L28" s="7">
        <f t="shared" si="2"/>
        <v>19</v>
      </c>
      <c r="M28" s="7">
        <v>18</v>
      </c>
      <c r="N28" s="7">
        <v>1</v>
      </c>
      <c r="O28" s="7">
        <f t="shared" si="3"/>
        <v>2</v>
      </c>
      <c r="P28" s="7">
        <v>2</v>
      </c>
      <c r="Q28" s="7">
        <v>0</v>
      </c>
      <c r="R28" s="7">
        <f t="shared" si="4"/>
        <v>0</v>
      </c>
      <c r="S28" s="7">
        <v>0</v>
      </c>
      <c r="T28" s="7">
        <v>0</v>
      </c>
      <c r="U28" s="7">
        <f t="shared" si="5"/>
        <v>0</v>
      </c>
      <c r="V28" s="7">
        <v>0</v>
      </c>
      <c r="W28" s="7">
        <v>0</v>
      </c>
      <c r="X28" s="7">
        <f t="shared" si="6"/>
        <v>0</v>
      </c>
      <c r="Y28" s="7">
        <v>0</v>
      </c>
      <c r="Z28" s="7">
        <v>0</v>
      </c>
      <c r="AA28" s="7">
        <f t="shared" si="7"/>
        <v>0</v>
      </c>
      <c r="AB28" s="7">
        <v>0</v>
      </c>
      <c r="AC28" s="7">
        <v>0</v>
      </c>
      <c r="AD28" s="7">
        <f t="shared" si="8"/>
        <v>0</v>
      </c>
      <c r="AE28" s="7">
        <v>0</v>
      </c>
      <c r="AF28" s="7">
        <v>0</v>
      </c>
    </row>
    <row r="29" spans="1:32" ht="16.5" x14ac:dyDescent="0.25">
      <c r="A29" s="8" t="s">
        <v>28</v>
      </c>
      <c r="B29" s="9" t="s">
        <v>73</v>
      </c>
      <c r="C29" s="7">
        <v>39</v>
      </c>
      <c r="D29" s="7">
        <v>27</v>
      </c>
      <c r="E29" s="7">
        <v>12</v>
      </c>
      <c r="F29" s="7">
        <f t="shared" si="0"/>
        <v>16</v>
      </c>
      <c r="G29" s="7">
        <v>11</v>
      </c>
      <c r="H29" s="7">
        <v>5</v>
      </c>
      <c r="I29" s="7">
        <f t="shared" si="1"/>
        <v>15</v>
      </c>
      <c r="J29" s="7">
        <v>11</v>
      </c>
      <c r="K29" s="7">
        <v>4</v>
      </c>
      <c r="L29" s="7">
        <f t="shared" si="2"/>
        <v>7</v>
      </c>
      <c r="M29" s="7">
        <v>5</v>
      </c>
      <c r="N29" s="7">
        <v>2</v>
      </c>
      <c r="O29" s="7">
        <f t="shared" si="3"/>
        <v>1</v>
      </c>
      <c r="P29" s="7">
        <v>0</v>
      </c>
      <c r="Q29" s="7">
        <v>1</v>
      </c>
      <c r="R29" s="7">
        <f t="shared" si="4"/>
        <v>0</v>
      </c>
      <c r="S29" s="7">
        <v>0</v>
      </c>
      <c r="T29" s="7">
        <v>0</v>
      </c>
      <c r="U29" s="7">
        <f t="shared" si="5"/>
        <v>0</v>
      </c>
      <c r="V29" s="7">
        <v>0</v>
      </c>
      <c r="W29" s="7">
        <v>0</v>
      </c>
      <c r="X29" s="7">
        <f t="shared" si="6"/>
        <v>0</v>
      </c>
      <c r="Y29" s="7">
        <v>0</v>
      </c>
      <c r="Z29" s="7">
        <v>0</v>
      </c>
      <c r="AA29" s="7">
        <f t="shared" si="7"/>
        <v>0</v>
      </c>
      <c r="AB29" s="7">
        <v>0</v>
      </c>
      <c r="AC29" s="7">
        <v>0</v>
      </c>
      <c r="AD29" s="7">
        <f t="shared" si="8"/>
        <v>0</v>
      </c>
      <c r="AE29" s="7">
        <v>0</v>
      </c>
      <c r="AF29" s="7">
        <v>0</v>
      </c>
    </row>
    <row r="30" spans="1:32" ht="16.5" x14ac:dyDescent="0.25">
      <c r="A30" s="2" t="s">
        <v>28</v>
      </c>
      <c r="B30" s="1" t="s">
        <v>22</v>
      </c>
      <c r="C30" s="3">
        <v>362</v>
      </c>
      <c r="D30" s="3">
        <v>256</v>
      </c>
      <c r="E30" s="3">
        <v>106</v>
      </c>
      <c r="F30" s="3">
        <f t="shared" si="0"/>
        <v>161</v>
      </c>
      <c r="G30" s="3">
        <v>107</v>
      </c>
      <c r="H30" s="3">
        <v>54</v>
      </c>
      <c r="I30" s="3">
        <f t="shared" si="1"/>
        <v>151</v>
      </c>
      <c r="J30" s="3">
        <v>109</v>
      </c>
      <c r="K30" s="3">
        <v>42</v>
      </c>
      <c r="L30" s="3">
        <f t="shared" si="2"/>
        <v>42</v>
      </c>
      <c r="M30" s="3">
        <v>33</v>
      </c>
      <c r="N30" s="3">
        <v>9</v>
      </c>
      <c r="O30" s="3">
        <f t="shared" si="3"/>
        <v>7</v>
      </c>
      <c r="P30" s="3">
        <v>6</v>
      </c>
      <c r="Q30" s="3">
        <v>1</v>
      </c>
      <c r="R30" s="3">
        <f t="shared" si="4"/>
        <v>1</v>
      </c>
      <c r="S30" s="3">
        <v>1</v>
      </c>
      <c r="T30" s="3">
        <v>0</v>
      </c>
      <c r="U30" s="3">
        <f t="shared" si="5"/>
        <v>0</v>
      </c>
      <c r="V30" s="3">
        <v>0</v>
      </c>
      <c r="W30" s="3">
        <v>0</v>
      </c>
      <c r="X30" s="3">
        <f t="shared" si="6"/>
        <v>0</v>
      </c>
      <c r="Y30" s="3">
        <v>0</v>
      </c>
      <c r="Z30" s="3">
        <v>0</v>
      </c>
      <c r="AA30" s="3">
        <f t="shared" si="7"/>
        <v>0</v>
      </c>
      <c r="AB30" s="3">
        <v>0</v>
      </c>
      <c r="AC30" s="3">
        <v>0</v>
      </c>
      <c r="AD30" s="3">
        <f t="shared" si="8"/>
        <v>0</v>
      </c>
      <c r="AE30" s="3">
        <v>0</v>
      </c>
      <c r="AF30" s="3">
        <v>0</v>
      </c>
    </row>
    <row r="31" spans="1:32" ht="16.5" x14ac:dyDescent="0.25">
      <c r="A31" s="8" t="s">
        <v>31</v>
      </c>
      <c r="B31" s="9" t="s">
        <v>74</v>
      </c>
      <c r="C31" s="7">
        <v>38</v>
      </c>
      <c r="D31" s="7">
        <v>12</v>
      </c>
      <c r="E31" s="7">
        <v>26</v>
      </c>
      <c r="F31" s="7">
        <f t="shared" si="0"/>
        <v>11</v>
      </c>
      <c r="G31" s="7">
        <v>3</v>
      </c>
      <c r="H31" s="7">
        <v>8</v>
      </c>
      <c r="I31" s="7">
        <f t="shared" si="1"/>
        <v>9</v>
      </c>
      <c r="J31" s="7">
        <v>4</v>
      </c>
      <c r="K31" s="7">
        <v>5</v>
      </c>
      <c r="L31" s="7">
        <f t="shared" si="2"/>
        <v>6</v>
      </c>
      <c r="M31" s="7">
        <v>1</v>
      </c>
      <c r="N31" s="7">
        <v>5</v>
      </c>
      <c r="O31" s="7">
        <f t="shared" si="3"/>
        <v>11</v>
      </c>
      <c r="P31" s="7">
        <v>4</v>
      </c>
      <c r="Q31" s="7">
        <v>7</v>
      </c>
      <c r="R31" s="7">
        <f t="shared" si="4"/>
        <v>1</v>
      </c>
      <c r="S31" s="7">
        <v>0</v>
      </c>
      <c r="T31" s="7">
        <v>1</v>
      </c>
      <c r="U31" s="7">
        <f t="shared" si="5"/>
        <v>0</v>
      </c>
      <c r="V31" s="7">
        <v>0</v>
      </c>
      <c r="W31" s="7">
        <v>0</v>
      </c>
      <c r="X31" s="7">
        <f t="shared" si="6"/>
        <v>0</v>
      </c>
      <c r="Y31" s="7">
        <v>0</v>
      </c>
      <c r="Z31" s="7">
        <v>0</v>
      </c>
      <c r="AA31" s="7">
        <f t="shared" si="7"/>
        <v>0</v>
      </c>
      <c r="AB31" s="7">
        <v>0</v>
      </c>
      <c r="AC31" s="7">
        <v>0</v>
      </c>
      <c r="AD31" s="7">
        <f t="shared" si="8"/>
        <v>0</v>
      </c>
      <c r="AE31" s="7">
        <v>0</v>
      </c>
      <c r="AF31" s="7">
        <v>0</v>
      </c>
    </row>
    <row r="32" spans="1:32" ht="16.5" x14ac:dyDescent="0.25">
      <c r="A32" s="8" t="s">
        <v>31</v>
      </c>
      <c r="B32" s="9" t="s">
        <v>32</v>
      </c>
      <c r="C32" s="7">
        <v>81</v>
      </c>
      <c r="D32" s="7">
        <v>15</v>
      </c>
      <c r="E32" s="7">
        <v>66</v>
      </c>
      <c r="F32" s="7">
        <f t="shared" si="0"/>
        <v>24</v>
      </c>
      <c r="G32" s="7">
        <v>3</v>
      </c>
      <c r="H32" s="7">
        <v>21</v>
      </c>
      <c r="I32" s="7">
        <f t="shared" si="1"/>
        <v>19</v>
      </c>
      <c r="J32" s="7">
        <v>3</v>
      </c>
      <c r="K32" s="7">
        <v>16</v>
      </c>
      <c r="L32" s="7">
        <f t="shared" si="2"/>
        <v>15</v>
      </c>
      <c r="M32" s="7">
        <v>3</v>
      </c>
      <c r="N32" s="7">
        <v>12</v>
      </c>
      <c r="O32" s="7">
        <f t="shared" si="3"/>
        <v>23</v>
      </c>
      <c r="P32" s="7">
        <v>6</v>
      </c>
      <c r="Q32" s="7">
        <v>17</v>
      </c>
      <c r="R32" s="7">
        <f t="shared" si="4"/>
        <v>0</v>
      </c>
      <c r="S32" s="7">
        <v>0</v>
      </c>
      <c r="T32" s="7">
        <v>0</v>
      </c>
      <c r="U32" s="7">
        <f t="shared" si="5"/>
        <v>0</v>
      </c>
      <c r="V32" s="7">
        <v>0</v>
      </c>
      <c r="W32" s="7">
        <v>0</v>
      </c>
      <c r="X32" s="7">
        <f t="shared" si="6"/>
        <v>0</v>
      </c>
      <c r="Y32" s="7">
        <v>0</v>
      </c>
      <c r="Z32" s="7">
        <v>0</v>
      </c>
      <c r="AA32" s="7">
        <f t="shared" si="7"/>
        <v>0</v>
      </c>
      <c r="AB32" s="7">
        <v>0</v>
      </c>
      <c r="AC32" s="7">
        <v>0</v>
      </c>
      <c r="AD32" s="7">
        <f t="shared" si="8"/>
        <v>0</v>
      </c>
      <c r="AE32" s="7">
        <v>0</v>
      </c>
      <c r="AF32" s="7">
        <v>0</v>
      </c>
    </row>
    <row r="33" spans="1:32" ht="16.5" x14ac:dyDescent="0.25">
      <c r="A33" s="8" t="s">
        <v>31</v>
      </c>
      <c r="B33" s="9" t="s">
        <v>33</v>
      </c>
      <c r="C33" s="7">
        <v>31</v>
      </c>
      <c r="D33" s="7">
        <v>5</v>
      </c>
      <c r="E33" s="7">
        <v>26</v>
      </c>
      <c r="F33" s="7">
        <f t="shared" si="0"/>
        <v>12</v>
      </c>
      <c r="G33" s="7">
        <v>2</v>
      </c>
      <c r="H33" s="7">
        <v>10</v>
      </c>
      <c r="I33" s="7">
        <f t="shared" si="1"/>
        <v>3</v>
      </c>
      <c r="J33" s="7">
        <v>0</v>
      </c>
      <c r="K33" s="7">
        <v>3</v>
      </c>
      <c r="L33" s="7">
        <f t="shared" si="2"/>
        <v>5</v>
      </c>
      <c r="M33" s="7">
        <v>1</v>
      </c>
      <c r="N33" s="7">
        <v>4</v>
      </c>
      <c r="O33" s="7">
        <f t="shared" si="3"/>
        <v>10</v>
      </c>
      <c r="P33" s="7">
        <v>2</v>
      </c>
      <c r="Q33" s="7">
        <v>8</v>
      </c>
      <c r="R33" s="7">
        <f t="shared" si="4"/>
        <v>1</v>
      </c>
      <c r="S33" s="7">
        <v>0</v>
      </c>
      <c r="T33" s="7">
        <v>1</v>
      </c>
      <c r="U33" s="7">
        <f t="shared" si="5"/>
        <v>0</v>
      </c>
      <c r="V33" s="7">
        <v>0</v>
      </c>
      <c r="W33" s="7">
        <v>0</v>
      </c>
      <c r="X33" s="7">
        <f t="shared" si="6"/>
        <v>0</v>
      </c>
      <c r="Y33" s="7">
        <v>0</v>
      </c>
      <c r="Z33" s="7">
        <v>0</v>
      </c>
      <c r="AA33" s="7">
        <f t="shared" si="7"/>
        <v>0</v>
      </c>
      <c r="AB33" s="7">
        <v>0</v>
      </c>
      <c r="AC33" s="7">
        <v>0</v>
      </c>
      <c r="AD33" s="7">
        <f t="shared" si="8"/>
        <v>0</v>
      </c>
      <c r="AE33" s="7">
        <v>0</v>
      </c>
      <c r="AF33" s="7">
        <v>0</v>
      </c>
    </row>
    <row r="34" spans="1:32" ht="16.5" x14ac:dyDescent="0.25">
      <c r="A34" s="8" t="s">
        <v>31</v>
      </c>
      <c r="B34" s="9" t="s">
        <v>75</v>
      </c>
      <c r="C34" s="7">
        <v>36</v>
      </c>
      <c r="D34" s="7">
        <v>16</v>
      </c>
      <c r="E34" s="7">
        <v>20</v>
      </c>
      <c r="F34" s="7">
        <f t="shared" si="0"/>
        <v>7</v>
      </c>
      <c r="G34" s="7">
        <v>5</v>
      </c>
      <c r="H34" s="7">
        <v>2</v>
      </c>
      <c r="I34" s="7">
        <f t="shared" si="1"/>
        <v>4</v>
      </c>
      <c r="J34" s="7">
        <v>1</v>
      </c>
      <c r="K34" s="7">
        <v>3</v>
      </c>
      <c r="L34" s="7">
        <f t="shared" si="2"/>
        <v>7</v>
      </c>
      <c r="M34" s="7">
        <v>1</v>
      </c>
      <c r="N34" s="7">
        <v>6</v>
      </c>
      <c r="O34" s="7">
        <f t="shared" si="3"/>
        <v>17</v>
      </c>
      <c r="P34" s="7">
        <v>9</v>
      </c>
      <c r="Q34" s="7">
        <v>8</v>
      </c>
      <c r="R34" s="7">
        <f t="shared" si="4"/>
        <v>1</v>
      </c>
      <c r="S34" s="7">
        <v>0</v>
      </c>
      <c r="T34" s="7">
        <v>1</v>
      </c>
      <c r="U34" s="7">
        <f t="shared" si="5"/>
        <v>0</v>
      </c>
      <c r="V34" s="7">
        <v>0</v>
      </c>
      <c r="W34" s="7">
        <v>0</v>
      </c>
      <c r="X34" s="7">
        <f t="shared" si="6"/>
        <v>0</v>
      </c>
      <c r="Y34" s="7">
        <v>0</v>
      </c>
      <c r="Z34" s="7">
        <v>0</v>
      </c>
      <c r="AA34" s="7">
        <f t="shared" si="7"/>
        <v>0</v>
      </c>
      <c r="AB34" s="7">
        <v>0</v>
      </c>
      <c r="AC34" s="7">
        <v>0</v>
      </c>
      <c r="AD34" s="7">
        <f t="shared" si="8"/>
        <v>0</v>
      </c>
      <c r="AE34" s="7">
        <v>0</v>
      </c>
      <c r="AF34" s="7">
        <v>0</v>
      </c>
    </row>
    <row r="35" spans="1:32" ht="33" x14ac:dyDescent="0.25">
      <c r="A35" s="8" t="s">
        <v>31</v>
      </c>
      <c r="B35" s="9" t="s">
        <v>76</v>
      </c>
      <c r="C35" s="7">
        <v>8</v>
      </c>
      <c r="D35" s="7">
        <v>3</v>
      </c>
      <c r="E35" s="7">
        <v>5</v>
      </c>
      <c r="F35" s="7">
        <f t="shared" si="0"/>
        <v>1</v>
      </c>
      <c r="G35" s="7">
        <v>1</v>
      </c>
      <c r="H35" s="7">
        <v>0</v>
      </c>
      <c r="I35" s="7">
        <f t="shared" si="1"/>
        <v>4</v>
      </c>
      <c r="J35" s="7">
        <v>1</v>
      </c>
      <c r="K35" s="7">
        <v>3</v>
      </c>
      <c r="L35" s="7">
        <f t="shared" si="2"/>
        <v>2</v>
      </c>
      <c r="M35" s="7">
        <v>1</v>
      </c>
      <c r="N35" s="7">
        <v>1</v>
      </c>
      <c r="O35" s="7">
        <f t="shared" si="3"/>
        <v>1</v>
      </c>
      <c r="P35" s="7">
        <v>0</v>
      </c>
      <c r="Q35" s="7">
        <v>1</v>
      </c>
      <c r="R35" s="7">
        <f t="shared" si="4"/>
        <v>0</v>
      </c>
      <c r="S35" s="7">
        <v>0</v>
      </c>
      <c r="T35" s="7">
        <v>0</v>
      </c>
      <c r="U35" s="7">
        <f t="shared" si="5"/>
        <v>0</v>
      </c>
      <c r="V35" s="7">
        <v>0</v>
      </c>
      <c r="W35" s="7">
        <v>0</v>
      </c>
      <c r="X35" s="7">
        <f t="shared" si="6"/>
        <v>0</v>
      </c>
      <c r="Y35" s="7">
        <v>0</v>
      </c>
      <c r="Z35" s="7">
        <v>0</v>
      </c>
      <c r="AA35" s="7">
        <f t="shared" si="7"/>
        <v>0</v>
      </c>
      <c r="AB35" s="7">
        <v>0</v>
      </c>
      <c r="AC35" s="7">
        <v>0</v>
      </c>
      <c r="AD35" s="7">
        <f t="shared" si="8"/>
        <v>0</v>
      </c>
      <c r="AE35" s="7">
        <v>0</v>
      </c>
      <c r="AF35" s="7">
        <v>0</v>
      </c>
    </row>
    <row r="36" spans="1:32" ht="16.5" x14ac:dyDescent="0.25">
      <c r="A36" s="8" t="s">
        <v>31</v>
      </c>
      <c r="B36" s="9" t="s">
        <v>77</v>
      </c>
      <c r="C36" s="7">
        <v>46</v>
      </c>
      <c r="D36" s="7">
        <v>25</v>
      </c>
      <c r="E36" s="7">
        <v>21</v>
      </c>
      <c r="F36" s="7">
        <f t="shared" si="0"/>
        <v>14</v>
      </c>
      <c r="G36" s="7">
        <v>9</v>
      </c>
      <c r="H36" s="7">
        <v>5</v>
      </c>
      <c r="I36" s="7">
        <f t="shared" si="1"/>
        <v>14</v>
      </c>
      <c r="J36" s="7">
        <v>7</v>
      </c>
      <c r="K36" s="7">
        <v>7</v>
      </c>
      <c r="L36" s="7">
        <f t="shared" si="2"/>
        <v>13</v>
      </c>
      <c r="M36" s="7">
        <v>6</v>
      </c>
      <c r="N36" s="7">
        <v>7</v>
      </c>
      <c r="O36" s="7">
        <f t="shared" si="3"/>
        <v>5</v>
      </c>
      <c r="P36" s="7">
        <v>3</v>
      </c>
      <c r="Q36" s="7">
        <v>2</v>
      </c>
      <c r="R36" s="7">
        <f t="shared" si="4"/>
        <v>0</v>
      </c>
      <c r="S36" s="7">
        <v>0</v>
      </c>
      <c r="T36" s="7">
        <v>0</v>
      </c>
      <c r="U36" s="7">
        <f t="shared" si="5"/>
        <v>0</v>
      </c>
      <c r="V36" s="7">
        <v>0</v>
      </c>
      <c r="W36" s="7">
        <v>0</v>
      </c>
      <c r="X36" s="7">
        <f t="shared" si="6"/>
        <v>0</v>
      </c>
      <c r="Y36" s="7">
        <v>0</v>
      </c>
      <c r="Z36" s="7">
        <v>0</v>
      </c>
      <c r="AA36" s="7">
        <f t="shared" si="7"/>
        <v>0</v>
      </c>
      <c r="AB36" s="7">
        <v>0</v>
      </c>
      <c r="AC36" s="7">
        <v>0</v>
      </c>
      <c r="AD36" s="7">
        <f t="shared" si="8"/>
        <v>0</v>
      </c>
      <c r="AE36" s="7">
        <v>0</v>
      </c>
      <c r="AF36" s="7">
        <v>0</v>
      </c>
    </row>
    <row r="37" spans="1:32" ht="16.5" x14ac:dyDescent="0.25">
      <c r="A37" s="8" t="s">
        <v>31</v>
      </c>
      <c r="B37" s="9" t="s">
        <v>78</v>
      </c>
      <c r="C37" s="7">
        <v>23</v>
      </c>
      <c r="D37" s="7">
        <v>18</v>
      </c>
      <c r="E37" s="7">
        <v>5</v>
      </c>
      <c r="F37" s="7">
        <f t="shared" ref="F37:F83" si="9">SUM(G37:H37)</f>
        <v>9</v>
      </c>
      <c r="G37" s="7">
        <v>6</v>
      </c>
      <c r="H37" s="7">
        <v>3</v>
      </c>
      <c r="I37" s="7">
        <f t="shared" si="1"/>
        <v>6</v>
      </c>
      <c r="J37" s="7">
        <v>4</v>
      </c>
      <c r="K37" s="7">
        <v>2</v>
      </c>
      <c r="L37" s="7">
        <f t="shared" si="2"/>
        <v>5</v>
      </c>
      <c r="M37" s="7">
        <v>5</v>
      </c>
      <c r="N37" s="7">
        <v>0</v>
      </c>
      <c r="O37" s="7">
        <f t="shared" si="3"/>
        <v>3</v>
      </c>
      <c r="P37" s="7">
        <v>3</v>
      </c>
      <c r="Q37" s="7">
        <v>0</v>
      </c>
      <c r="R37" s="7">
        <f t="shared" si="4"/>
        <v>0</v>
      </c>
      <c r="S37" s="7">
        <v>0</v>
      </c>
      <c r="T37" s="7">
        <v>0</v>
      </c>
      <c r="U37" s="7">
        <f t="shared" si="5"/>
        <v>0</v>
      </c>
      <c r="V37" s="7">
        <v>0</v>
      </c>
      <c r="W37" s="7">
        <v>0</v>
      </c>
      <c r="X37" s="7">
        <f t="shared" si="6"/>
        <v>0</v>
      </c>
      <c r="Y37" s="7">
        <v>0</v>
      </c>
      <c r="Z37" s="7">
        <v>0</v>
      </c>
      <c r="AA37" s="7">
        <f t="shared" si="7"/>
        <v>0</v>
      </c>
      <c r="AB37" s="7">
        <v>0</v>
      </c>
      <c r="AC37" s="7">
        <v>0</v>
      </c>
      <c r="AD37" s="7">
        <f t="shared" si="8"/>
        <v>0</v>
      </c>
      <c r="AE37" s="7">
        <v>0</v>
      </c>
      <c r="AF37" s="7">
        <v>0</v>
      </c>
    </row>
    <row r="38" spans="1:32" ht="16.5" x14ac:dyDescent="0.25">
      <c r="A38" s="8" t="s">
        <v>31</v>
      </c>
      <c r="B38" s="9" t="s">
        <v>79</v>
      </c>
      <c r="C38" s="7">
        <v>33</v>
      </c>
      <c r="D38" s="7">
        <v>9</v>
      </c>
      <c r="E38" s="7">
        <v>24</v>
      </c>
      <c r="F38" s="7">
        <f t="shared" si="9"/>
        <v>11</v>
      </c>
      <c r="G38" s="7">
        <v>2</v>
      </c>
      <c r="H38" s="7">
        <v>9</v>
      </c>
      <c r="I38" s="7">
        <f t="shared" si="1"/>
        <v>15</v>
      </c>
      <c r="J38" s="7">
        <v>3</v>
      </c>
      <c r="K38" s="7">
        <v>12</v>
      </c>
      <c r="L38" s="7">
        <f t="shared" si="2"/>
        <v>7</v>
      </c>
      <c r="M38" s="7">
        <v>4</v>
      </c>
      <c r="N38" s="7">
        <v>3</v>
      </c>
      <c r="O38" s="7">
        <f t="shared" si="3"/>
        <v>0</v>
      </c>
      <c r="P38" s="7">
        <v>0</v>
      </c>
      <c r="Q38" s="7">
        <v>0</v>
      </c>
      <c r="R38" s="7">
        <f t="shared" si="4"/>
        <v>0</v>
      </c>
      <c r="S38" s="7">
        <v>0</v>
      </c>
      <c r="T38" s="7">
        <v>0</v>
      </c>
      <c r="U38" s="7">
        <f t="shared" si="5"/>
        <v>0</v>
      </c>
      <c r="V38" s="7">
        <v>0</v>
      </c>
      <c r="W38" s="7">
        <v>0</v>
      </c>
      <c r="X38" s="7">
        <f t="shared" si="6"/>
        <v>0</v>
      </c>
      <c r="Y38" s="7">
        <v>0</v>
      </c>
      <c r="Z38" s="7">
        <v>0</v>
      </c>
      <c r="AA38" s="7">
        <f t="shared" si="7"/>
        <v>0</v>
      </c>
      <c r="AB38" s="7">
        <v>0</v>
      </c>
      <c r="AC38" s="7">
        <v>0</v>
      </c>
      <c r="AD38" s="7">
        <f t="shared" si="8"/>
        <v>0</v>
      </c>
      <c r="AE38" s="7">
        <v>0</v>
      </c>
      <c r="AF38" s="7">
        <v>0</v>
      </c>
    </row>
    <row r="39" spans="1:32" ht="16.5" x14ac:dyDescent="0.25">
      <c r="A39" s="8" t="s">
        <v>31</v>
      </c>
      <c r="B39" s="9" t="s">
        <v>80</v>
      </c>
      <c r="C39" s="7">
        <v>74</v>
      </c>
      <c r="D39" s="7">
        <v>35</v>
      </c>
      <c r="E39" s="7">
        <v>39</v>
      </c>
      <c r="F39" s="7">
        <f t="shared" si="9"/>
        <v>22</v>
      </c>
      <c r="G39" s="7">
        <v>10</v>
      </c>
      <c r="H39" s="7">
        <v>12</v>
      </c>
      <c r="I39" s="7">
        <f t="shared" si="1"/>
        <v>17</v>
      </c>
      <c r="J39" s="7">
        <v>5</v>
      </c>
      <c r="K39" s="7">
        <v>12</v>
      </c>
      <c r="L39" s="7">
        <f t="shared" si="2"/>
        <v>14</v>
      </c>
      <c r="M39" s="7">
        <v>8</v>
      </c>
      <c r="N39" s="7">
        <v>6</v>
      </c>
      <c r="O39" s="7">
        <f t="shared" si="3"/>
        <v>21</v>
      </c>
      <c r="P39" s="7">
        <v>12</v>
      </c>
      <c r="Q39" s="7">
        <v>9</v>
      </c>
      <c r="R39" s="7">
        <f t="shared" si="4"/>
        <v>0</v>
      </c>
      <c r="S39" s="7">
        <v>0</v>
      </c>
      <c r="T39" s="7">
        <v>0</v>
      </c>
      <c r="U39" s="7">
        <f t="shared" si="5"/>
        <v>0</v>
      </c>
      <c r="V39" s="7">
        <v>0</v>
      </c>
      <c r="W39" s="7">
        <v>0</v>
      </c>
      <c r="X39" s="7">
        <f t="shared" si="6"/>
        <v>0</v>
      </c>
      <c r="Y39" s="7">
        <v>0</v>
      </c>
      <c r="Z39" s="7">
        <v>0</v>
      </c>
      <c r="AA39" s="7">
        <f t="shared" si="7"/>
        <v>0</v>
      </c>
      <c r="AB39" s="7">
        <v>0</v>
      </c>
      <c r="AC39" s="7">
        <v>0</v>
      </c>
      <c r="AD39" s="7">
        <f t="shared" si="8"/>
        <v>0</v>
      </c>
      <c r="AE39" s="7">
        <v>0</v>
      </c>
      <c r="AF39" s="7">
        <v>0</v>
      </c>
    </row>
    <row r="40" spans="1:32" ht="16.5" x14ac:dyDescent="0.25">
      <c r="A40" s="8" t="s">
        <v>31</v>
      </c>
      <c r="B40" s="9" t="s">
        <v>81</v>
      </c>
      <c r="C40" s="7">
        <v>44</v>
      </c>
      <c r="D40" s="7">
        <v>24</v>
      </c>
      <c r="E40" s="7">
        <v>20</v>
      </c>
      <c r="F40" s="7">
        <f t="shared" si="9"/>
        <v>13</v>
      </c>
      <c r="G40" s="7">
        <v>8</v>
      </c>
      <c r="H40" s="7">
        <v>5</v>
      </c>
      <c r="I40" s="7">
        <f t="shared" si="1"/>
        <v>7</v>
      </c>
      <c r="J40" s="7">
        <v>4</v>
      </c>
      <c r="K40" s="7">
        <v>3</v>
      </c>
      <c r="L40" s="7">
        <f t="shared" si="2"/>
        <v>11</v>
      </c>
      <c r="M40" s="7">
        <v>5</v>
      </c>
      <c r="N40" s="7">
        <v>6</v>
      </c>
      <c r="O40" s="7">
        <f t="shared" si="3"/>
        <v>13</v>
      </c>
      <c r="P40" s="7">
        <v>7</v>
      </c>
      <c r="Q40" s="7">
        <v>6</v>
      </c>
      <c r="R40" s="7">
        <f t="shared" si="4"/>
        <v>0</v>
      </c>
      <c r="S40" s="7">
        <v>0</v>
      </c>
      <c r="T40" s="7">
        <v>0</v>
      </c>
      <c r="U40" s="7">
        <f t="shared" si="5"/>
        <v>0</v>
      </c>
      <c r="V40" s="7">
        <v>0</v>
      </c>
      <c r="W40" s="7">
        <v>0</v>
      </c>
      <c r="X40" s="7">
        <f t="shared" si="6"/>
        <v>0</v>
      </c>
      <c r="Y40" s="7">
        <v>0</v>
      </c>
      <c r="Z40" s="7">
        <v>0</v>
      </c>
      <c r="AA40" s="7">
        <f t="shared" si="7"/>
        <v>0</v>
      </c>
      <c r="AB40" s="7">
        <v>0</v>
      </c>
      <c r="AC40" s="7">
        <v>0</v>
      </c>
      <c r="AD40" s="7">
        <f t="shared" si="8"/>
        <v>0</v>
      </c>
      <c r="AE40" s="7">
        <v>0</v>
      </c>
      <c r="AF40" s="7">
        <v>0</v>
      </c>
    </row>
    <row r="41" spans="1:32" ht="16.5" x14ac:dyDescent="0.25">
      <c r="A41" s="2" t="s">
        <v>31</v>
      </c>
      <c r="B41" s="1" t="s">
        <v>22</v>
      </c>
      <c r="C41" s="3">
        <v>414</v>
      </c>
      <c r="D41" s="3">
        <v>162</v>
      </c>
      <c r="E41" s="3">
        <v>252</v>
      </c>
      <c r="F41" s="3">
        <f t="shared" si="9"/>
        <v>124</v>
      </c>
      <c r="G41" s="3">
        <v>49</v>
      </c>
      <c r="H41" s="3">
        <v>75</v>
      </c>
      <c r="I41" s="3">
        <f t="shared" si="1"/>
        <v>98</v>
      </c>
      <c r="J41" s="3">
        <v>32</v>
      </c>
      <c r="K41" s="3">
        <v>66</v>
      </c>
      <c r="L41" s="3">
        <f t="shared" si="2"/>
        <v>85</v>
      </c>
      <c r="M41" s="3">
        <v>35</v>
      </c>
      <c r="N41" s="3">
        <v>50</v>
      </c>
      <c r="O41" s="3">
        <f t="shared" si="3"/>
        <v>104</v>
      </c>
      <c r="P41" s="3">
        <v>46</v>
      </c>
      <c r="Q41" s="3">
        <v>58</v>
      </c>
      <c r="R41" s="3">
        <f t="shared" si="4"/>
        <v>3</v>
      </c>
      <c r="S41" s="3">
        <v>0</v>
      </c>
      <c r="T41" s="3">
        <v>3</v>
      </c>
      <c r="U41" s="3">
        <f t="shared" si="5"/>
        <v>0</v>
      </c>
      <c r="V41" s="3">
        <v>0</v>
      </c>
      <c r="W41" s="3">
        <v>0</v>
      </c>
      <c r="X41" s="3">
        <f t="shared" si="6"/>
        <v>0</v>
      </c>
      <c r="Y41" s="3">
        <v>0</v>
      </c>
      <c r="Z41" s="3">
        <v>0</v>
      </c>
      <c r="AA41" s="3">
        <f t="shared" si="7"/>
        <v>0</v>
      </c>
      <c r="AB41" s="3">
        <v>0</v>
      </c>
      <c r="AC41" s="3">
        <v>0</v>
      </c>
      <c r="AD41" s="3">
        <f t="shared" si="8"/>
        <v>0</v>
      </c>
      <c r="AE41" s="3">
        <v>0</v>
      </c>
      <c r="AF41" s="3">
        <v>0</v>
      </c>
    </row>
    <row r="42" spans="1:32" ht="16.5" x14ac:dyDescent="0.25">
      <c r="A42" s="8" t="s">
        <v>34</v>
      </c>
      <c r="B42" s="9" t="s">
        <v>82</v>
      </c>
      <c r="C42" s="7">
        <v>59</v>
      </c>
      <c r="D42" s="7">
        <v>29</v>
      </c>
      <c r="E42" s="7">
        <v>30</v>
      </c>
      <c r="F42" s="7">
        <f t="shared" si="9"/>
        <v>23</v>
      </c>
      <c r="G42" s="7">
        <v>9</v>
      </c>
      <c r="H42" s="7">
        <v>14</v>
      </c>
      <c r="I42" s="7">
        <f t="shared" si="1"/>
        <v>22</v>
      </c>
      <c r="J42" s="7">
        <v>13</v>
      </c>
      <c r="K42" s="7">
        <v>9</v>
      </c>
      <c r="L42" s="7">
        <f t="shared" si="2"/>
        <v>11</v>
      </c>
      <c r="M42" s="7">
        <v>5</v>
      </c>
      <c r="N42" s="7">
        <v>6</v>
      </c>
      <c r="O42" s="7">
        <f t="shared" si="3"/>
        <v>3</v>
      </c>
      <c r="P42" s="7">
        <v>2</v>
      </c>
      <c r="Q42" s="7">
        <v>1</v>
      </c>
      <c r="R42" s="7">
        <f t="shared" si="4"/>
        <v>0</v>
      </c>
      <c r="S42" s="7">
        <v>0</v>
      </c>
      <c r="T42" s="7">
        <v>0</v>
      </c>
      <c r="U42" s="7">
        <f t="shared" si="5"/>
        <v>0</v>
      </c>
      <c r="V42" s="7">
        <v>0</v>
      </c>
      <c r="W42" s="7">
        <v>0</v>
      </c>
      <c r="X42" s="7">
        <f t="shared" si="6"/>
        <v>0</v>
      </c>
      <c r="Y42" s="7">
        <v>0</v>
      </c>
      <c r="Z42" s="7">
        <v>0</v>
      </c>
      <c r="AA42" s="7">
        <f t="shared" si="7"/>
        <v>0</v>
      </c>
      <c r="AB42" s="7">
        <v>0</v>
      </c>
      <c r="AC42" s="7">
        <v>0</v>
      </c>
      <c r="AD42" s="7">
        <f t="shared" si="8"/>
        <v>0</v>
      </c>
      <c r="AE42" s="7">
        <v>0</v>
      </c>
      <c r="AF42" s="7">
        <v>0</v>
      </c>
    </row>
    <row r="43" spans="1:32" ht="16.5" x14ac:dyDescent="0.25">
      <c r="A43" s="8" t="s">
        <v>34</v>
      </c>
      <c r="B43" s="9" t="s">
        <v>83</v>
      </c>
      <c r="C43" s="7">
        <v>57</v>
      </c>
      <c r="D43" s="7">
        <v>34</v>
      </c>
      <c r="E43" s="7">
        <v>23</v>
      </c>
      <c r="F43" s="7">
        <f t="shared" si="9"/>
        <v>23</v>
      </c>
      <c r="G43" s="7">
        <v>15</v>
      </c>
      <c r="H43" s="7">
        <v>8</v>
      </c>
      <c r="I43" s="7">
        <f t="shared" si="1"/>
        <v>26</v>
      </c>
      <c r="J43" s="7">
        <v>15</v>
      </c>
      <c r="K43" s="7">
        <v>11</v>
      </c>
      <c r="L43" s="7">
        <f t="shared" si="2"/>
        <v>6</v>
      </c>
      <c r="M43" s="7">
        <v>3</v>
      </c>
      <c r="N43" s="7">
        <v>3</v>
      </c>
      <c r="O43" s="7">
        <f t="shared" si="3"/>
        <v>2</v>
      </c>
      <c r="P43" s="7">
        <v>1</v>
      </c>
      <c r="Q43" s="7">
        <v>1</v>
      </c>
      <c r="R43" s="7">
        <f t="shared" si="4"/>
        <v>0</v>
      </c>
      <c r="S43" s="7">
        <v>0</v>
      </c>
      <c r="T43" s="7">
        <v>0</v>
      </c>
      <c r="U43" s="7">
        <f t="shared" si="5"/>
        <v>0</v>
      </c>
      <c r="V43" s="7">
        <v>0</v>
      </c>
      <c r="W43" s="7">
        <v>0</v>
      </c>
      <c r="X43" s="7">
        <f t="shared" si="6"/>
        <v>0</v>
      </c>
      <c r="Y43" s="7">
        <v>0</v>
      </c>
      <c r="Z43" s="7">
        <v>0</v>
      </c>
      <c r="AA43" s="7">
        <f t="shared" si="7"/>
        <v>0</v>
      </c>
      <c r="AB43" s="7">
        <v>0</v>
      </c>
      <c r="AC43" s="7">
        <v>0</v>
      </c>
      <c r="AD43" s="7">
        <f t="shared" si="8"/>
        <v>0</v>
      </c>
      <c r="AE43" s="7">
        <v>0</v>
      </c>
      <c r="AF43" s="7">
        <v>0</v>
      </c>
    </row>
    <row r="44" spans="1:32" ht="16.5" x14ac:dyDescent="0.25">
      <c r="A44" s="8" t="s">
        <v>34</v>
      </c>
      <c r="B44" s="9" t="s">
        <v>84</v>
      </c>
      <c r="C44" s="7">
        <v>42</v>
      </c>
      <c r="D44" s="7">
        <v>19</v>
      </c>
      <c r="E44" s="7">
        <v>23</v>
      </c>
      <c r="F44" s="7">
        <f t="shared" si="9"/>
        <v>21</v>
      </c>
      <c r="G44" s="7">
        <v>8</v>
      </c>
      <c r="H44" s="7">
        <v>13</v>
      </c>
      <c r="I44" s="7">
        <f t="shared" si="1"/>
        <v>17</v>
      </c>
      <c r="J44" s="7">
        <v>8</v>
      </c>
      <c r="K44" s="7">
        <v>9</v>
      </c>
      <c r="L44" s="7">
        <f t="shared" si="2"/>
        <v>3</v>
      </c>
      <c r="M44" s="7">
        <v>2</v>
      </c>
      <c r="N44" s="7">
        <v>1</v>
      </c>
      <c r="O44" s="7">
        <f t="shared" si="3"/>
        <v>1</v>
      </c>
      <c r="P44" s="7">
        <v>1</v>
      </c>
      <c r="Q44" s="7">
        <v>0</v>
      </c>
      <c r="R44" s="7">
        <f t="shared" si="4"/>
        <v>0</v>
      </c>
      <c r="S44" s="7">
        <v>0</v>
      </c>
      <c r="T44" s="7">
        <v>0</v>
      </c>
      <c r="U44" s="7">
        <f t="shared" si="5"/>
        <v>0</v>
      </c>
      <c r="V44" s="7">
        <v>0</v>
      </c>
      <c r="W44" s="7">
        <v>0</v>
      </c>
      <c r="X44" s="7">
        <f t="shared" si="6"/>
        <v>0</v>
      </c>
      <c r="Y44" s="7">
        <v>0</v>
      </c>
      <c r="Z44" s="7">
        <v>0</v>
      </c>
      <c r="AA44" s="7">
        <f t="shared" si="7"/>
        <v>0</v>
      </c>
      <c r="AB44" s="7">
        <v>0</v>
      </c>
      <c r="AC44" s="7">
        <v>0</v>
      </c>
      <c r="AD44" s="7">
        <f t="shared" si="8"/>
        <v>0</v>
      </c>
      <c r="AE44" s="7">
        <v>0</v>
      </c>
      <c r="AF44" s="7">
        <v>0</v>
      </c>
    </row>
    <row r="45" spans="1:32" ht="16.5" x14ac:dyDescent="0.25">
      <c r="A45" s="8" t="s">
        <v>34</v>
      </c>
      <c r="B45" s="9" t="s">
        <v>85</v>
      </c>
      <c r="C45" s="7">
        <v>50</v>
      </c>
      <c r="D45" s="7">
        <v>25</v>
      </c>
      <c r="E45" s="7">
        <v>25</v>
      </c>
      <c r="F45" s="7">
        <f t="shared" si="9"/>
        <v>22</v>
      </c>
      <c r="G45" s="7">
        <v>11</v>
      </c>
      <c r="H45" s="7">
        <v>11</v>
      </c>
      <c r="I45" s="7">
        <f t="shared" si="1"/>
        <v>21</v>
      </c>
      <c r="J45" s="7">
        <v>9</v>
      </c>
      <c r="K45" s="7">
        <v>12</v>
      </c>
      <c r="L45" s="7">
        <f t="shared" si="2"/>
        <v>7</v>
      </c>
      <c r="M45" s="7">
        <v>5</v>
      </c>
      <c r="N45" s="7">
        <v>2</v>
      </c>
      <c r="O45" s="7">
        <f t="shared" si="3"/>
        <v>0</v>
      </c>
      <c r="P45" s="7">
        <v>0</v>
      </c>
      <c r="Q45" s="7">
        <v>0</v>
      </c>
      <c r="R45" s="7">
        <f t="shared" si="4"/>
        <v>0</v>
      </c>
      <c r="S45" s="7">
        <v>0</v>
      </c>
      <c r="T45" s="7">
        <v>0</v>
      </c>
      <c r="U45" s="7">
        <f t="shared" si="5"/>
        <v>0</v>
      </c>
      <c r="V45" s="7">
        <v>0</v>
      </c>
      <c r="W45" s="7">
        <v>0</v>
      </c>
      <c r="X45" s="7">
        <f t="shared" si="6"/>
        <v>0</v>
      </c>
      <c r="Y45" s="7">
        <v>0</v>
      </c>
      <c r="Z45" s="7">
        <v>0</v>
      </c>
      <c r="AA45" s="7">
        <f t="shared" si="7"/>
        <v>0</v>
      </c>
      <c r="AB45" s="7">
        <v>0</v>
      </c>
      <c r="AC45" s="7">
        <v>0</v>
      </c>
      <c r="AD45" s="7">
        <f t="shared" si="8"/>
        <v>0</v>
      </c>
      <c r="AE45" s="7">
        <v>0</v>
      </c>
      <c r="AF45" s="7">
        <v>0</v>
      </c>
    </row>
    <row r="46" spans="1:32" ht="16.5" x14ac:dyDescent="0.25">
      <c r="A46" s="8" t="s">
        <v>34</v>
      </c>
      <c r="B46" s="9" t="s">
        <v>86</v>
      </c>
      <c r="C46" s="7">
        <v>25</v>
      </c>
      <c r="D46" s="7">
        <v>13</v>
      </c>
      <c r="E46" s="7">
        <v>12</v>
      </c>
      <c r="F46" s="7">
        <f t="shared" si="9"/>
        <v>14</v>
      </c>
      <c r="G46" s="7">
        <v>9</v>
      </c>
      <c r="H46" s="7">
        <v>5</v>
      </c>
      <c r="I46" s="7">
        <f t="shared" si="1"/>
        <v>6</v>
      </c>
      <c r="J46" s="7">
        <v>1</v>
      </c>
      <c r="K46" s="7">
        <v>5</v>
      </c>
      <c r="L46" s="7">
        <f t="shared" si="2"/>
        <v>4</v>
      </c>
      <c r="M46" s="7">
        <v>3</v>
      </c>
      <c r="N46" s="7">
        <v>1</v>
      </c>
      <c r="O46" s="7">
        <f t="shared" si="3"/>
        <v>1</v>
      </c>
      <c r="P46" s="7">
        <v>0</v>
      </c>
      <c r="Q46" s="7">
        <v>1</v>
      </c>
      <c r="R46" s="7">
        <f t="shared" si="4"/>
        <v>0</v>
      </c>
      <c r="S46" s="7">
        <v>0</v>
      </c>
      <c r="T46" s="7">
        <v>0</v>
      </c>
      <c r="U46" s="7">
        <f t="shared" si="5"/>
        <v>0</v>
      </c>
      <c r="V46" s="7">
        <v>0</v>
      </c>
      <c r="W46" s="7">
        <v>0</v>
      </c>
      <c r="X46" s="7">
        <f t="shared" si="6"/>
        <v>0</v>
      </c>
      <c r="Y46" s="7">
        <v>0</v>
      </c>
      <c r="Z46" s="7">
        <v>0</v>
      </c>
      <c r="AA46" s="7">
        <f t="shared" si="7"/>
        <v>0</v>
      </c>
      <c r="AB46" s="7">
        <v>0</v>
      </c>
      <c r="AC46" s="7">
        <v>0</v>
      </c>
      <c r="AD46" s="7">
        <f t="shared" si="8"/>
        <v>0</v>
      </c>
      <c r="AE46" s="7">
        <v>0</v>
      </c>
      <c r="AF46" s="7">
        <v>0</v>
      </c>
    </row>
    <row r="47" spans="1:32" ht="16.5" x14ac:dyDescent="0.25">
      <c r="A47" s="2" t="s">
        <v>34</v>
      </c>
      <c r="B47" s="1" t="s">
        <v>22</v>
      </c>
      <c r="C47" s="3">
        <v>233</v>
      </c>
      <c r="D47" s="3">
        <v>120</v>
      </c>
      <c r="E47" s="3">
        <v>113</v>
      </c>
      <c r="F47" s="3">
        <f t="shared" si="9"/>
        <v>103</v>
      </c>
      <c r="G47" s="3">
        <v>52</v>
      </c>
      <c r="H47" s="3">
        <v>51</v>
      </c>
      <c r="I47" s="3">
        <f t="shared" si="1"/>
        <v>92</v>
      </c>
      <c r="J47" s="3">
        <v>46</v>
      </c>
      <c r="K47" s="3">
        <v>46</v>
      </c>
      <c r="L47" s="3">
        <f t="shared" si="2"/>
        <v>31</v>
      </c>
      <c r="M47" s="3">
        <v>18</v>
      </c>
      <c r="N47" s="3">
        <v>13</v>
      </c>
      <c r="O47" s="3">
        <f t="shared" si="3"/>
        <v>7</v>
      </c>
      <c r="P47" s="3">
        <v>4</v>
      </c>
      <c r="Q47" s="3">
        <v>3</v>
      </c>
      <c r="R47" s="3">
        <f t="shared" si="4"/>
        <v>0</v>
      </c>
      <c r="S47" s="3">
        <v>0</v>
      </c>
      <c r="T47" s="3">
        <v>0</v>
      </c>
      <c r="U47" s="3">
        <f t="shared" si="5"/>
        <v>0</v>
      </c>
      <c r="V47" s="3">
        <v>0</v>
      </c>
      <c r="W47" s="3">
        <v>0</v>
      </c>
      <c r="X47" s="3">
        <f t="shared" si="6"/>
        <v>0</v>
      </c>
      <c r="Y47" s="3">
        <v>0</v>
      </c>
      <c r="Z47" s="3">
        <v>0</v>
      </c>
      <c r="AA47" s="3">
        <f t="shared" si="7"/>
        <v>0</v>
      </c>
      <c r="AB47" s="3">
        <v>0</v>
      </c>
      <c r="AC47" s="3">
        <v>0</v>
      </c>
      <c r="AD47" s="3">
        <f t="shared" si="8"/>
        <v>0</v>
      </c>
      <c r="AE47" s="3">
        <v>0</v>
      </c>
      <c r="AF47" s="3">
        <v>0</v>
      </c>
    </row>
    <row r="48" spans="1:32" ht="16.5" x14ac:dyDescent="0.25">
      <c r="A48" s="8" t="s">
        <v>35</v>
      </c>
      <c r="B48" s="9" t="s">
        <v>87</v>
      </c>
      <c r="C48" s="7">
        <v>162</v>
      </c>
      <c r="D48" s="7">
        <v>122</v>
      </c>
      <c r="E48" s="7">
        <v>40</v>
      </c>
      <c r="F48" s="7">
        <f t="shared" si="9"/>
        <v>66</v>
      </c>
      <c r="G48" s="7">
        <v>54</v>
      </c>
      <c r="H48" s="7">
        <v>12</v>
      </c>
      <c r="I48" s="7">
        <f t="shared" si="1"/>
        <v>53</v>
      </c>
      <c r="J48" s="7">
        <v>33</v>
      </c>
      <c r="K48" s="7">
        <v>20</v>
      </c>
      <c r="L48" s="7">
        <f t="shared" si="2"/>
        <v>37</v>
      </c>
      <c r="M48" s="7">
        <v>29</v>
      </c>
      <c r="N48" s="7">
        <v>8</v>
      </c>
      <c r="O48" s="7">
        <f t="shared" si="3"/>
        <v>6</v>
      </c>
      <c r="P48" s="7">
        <v>6</v>
      </c>
      <c r="Q48" s="7">
        <v>0</v>
      </c>
      <c r="R48" s="7">
        <f t="shared" si="4"/>
        <v>0</v>
      </c>
      <c r="S48" s="7">
        <v>0</v>
      </c>
      <c r="T48" s="7">
        <v>0</v>
      </c>
      <c r="U48" s="7">
        <f t="shared" si="5"/>
        <v>0</v>
      </c>
      <c r="V48" s="7">
        <v>0</v>
      </c>
      <c r="W48" s="7">
        <v>0</v>
      </c>
      <c r="X48" s="7">
        <f t="shared" si="6"/>
        <v>0</v>
      </c>
      <c r="Y48" s="7">
        <v>0</v>
      </c>
      <c r="Z48" s="7">
        <v>0</v>
      </c>
      <c r="AA48" s="7">
        <f t="shared" si="7"/>
        <v>0</v>
      </c>
      <c r="AB48" s="7">
        <v>0</v>
      </c>
      <c r="AC48" s="7">
        <v>0</v>
      </c>
      <c r="AD48" s="7">
        <f t="shared" si="8"/>
        <v>0</v>
      </c>
      <c r="AE48" s="7">
        <v>0</v>
      </c>
      <c r="AF48" s="7">
        <v>0</v>
      </c>
    </row>
    <row r="49" spans="1:32" ht="16.5" x14ac:dyDescent="0.25">
      <c r="A49" s="8" t="s">
        <v>35</v>
      </c>
      <c r="B49" s="9" t="s">
        <v>36</v>
      </c>
      <c r="C49" s="7">
        <v>393</v>
      </c>
      <c r="D49" s="7">
        <v>330</v>
      </c>
      <c r="E49" s="7">
        <v>63</v>
      </c>
      <c r="F49" s="7">
        <f t="shared" si="9"/>
        <v>188</v>
      </c>
      <c r="G49" s="7">
        <v>159</v>
      </c>
      <c r="H49" s="7">
        <v>29</v>
      </c>
      <c r="I49" s="7">
        <f t="shared" si="1"/>
        <v>150</v>
      </c>
      <c r="J49" s="7">
        <v>125</v>
      </c>
      <c r="K49" s="7">
        <v>25</v>
      </c>
      <c r="L49" s="7">
        <f t="shared" si="2"/>
        <v>41</v>
      </c>
      <c r="M49" s="7">
        <v>35</v>
      </c>
      <c r="N49" s="7">
        <v>6</v>
      </c>
      <c r="O49" s="7">
        <f t="shared" si="3"/>
        <v>14</v>
      </c>
      <c r="P49" s="7">
        <v>11</v>
      </c>
      <c r="Q49" s="7">
        <v>3</v>
      </c>
      <c r="R49" s="7">
        <f t="shared" si="4"/>
        <v>0</v>
      </c>
      <c r="S49" s="7">
        <v>0</v>
      </c>
      <c r="T49" s="7">
        <v>0</v>
      </c>
      <c r="U49" s="7">
        <f t="shared" si="5"/>
        <v>0</v>
      </c>
      <c r="V49" s="7">
        <v>0</v>
      </c>
      <c r="W49" s="7">
        <v>0</v>
      </c>
      <c r="X49" s="7">
        <f t="shared" si="6"/>
        <v>0</v>
      </c>
      <c r="Y49" s="7">
        <v>0</v>
      </c>
      <c r="Z49" s="7">
        <v>0</v>
      </c>
      <c r="AA49" s="7">
        <f t="shared" si="7"/>
        <v>0</v>
      </c>
      <c r="AB49" s="7">
        <v>0</v>
      </c>
      <c r="AC49" s="7">
        <v>0</v>
      </c>
      <c r="AD49" s="7">
        <f t="shared" si="8"/>
        <v>0</v>
      </c>
      <c r="AE49" s="7">
        <v>0</v>
      </c>
      <c r="AF49" s="7">
        <v>0</v>
      </c>
    </row>
    <row r="50" spans="1:32" ht="16.5" x14ac:dyDescent="0.25">
      <c r="A50" s="8" t="s">
        <v>35</v>
      </c>
      <c r="B50" s="9" t="s">
        <v>37</v>
      </c>
      <c r="C50" s="7">
        <v>402</v>
      </c>
      <c r="D50" s="7">
        <v>352</v>
      </c>
      <c r="E50" s="7">
        <v>50</v>
      </c>
      <c r="F50" s="7">
        <f t="shared" si="9"/>
        <v>168</v>
      </c>
      <c r="G50" s="7">
        <v>148</v>
      </c>
      <c r="H50" s="7">
        <v>20</v>
      </c>
      <c r="I50" s="7">
        <f t="shared" si="1"/>
        <v>133</v>
      </c>
      <c r="J50" s="7">
        <v>113</v>
      </c>
      <c r="K50" s="7">
        <v>20</v>
      </c>
      <c r="L50" s="7">
        <f t="shared" si="2"/>
        <v>81</v>
      </c>
      <c r="M50" s="7">
        <v>75</v>
      </c>
      <c r="N50" s="7">
        <v>6</v>
      </c>
      <c r="O50" s="7">
        <f t="shared" si="3"/>
        <v>20</v>
      </c>
      <c r="P50" s="7">
        <v>16</v>
      </c>
      <c r="Q50" s="7">
        <v>4</v>
      </c>
      <c r="R50" s="7">
        <f t="shared" si="4"/>
        <v>0</v>
      </c>
      <c r="S50" s="7">
        <v>0</v>
      </c>
      <c r="T50" s="7">
        <v>0</v>
      </c>
      <c r="U50" s="7">
        <f t="shared" si="5"/>
        <v>0</v>
      </c>
      <c r="V50" s="7">
        <v>0</v>
      </c>
      <c r="W50" s="7">
        <v>0</v>
      </c>
      <c r="X50" s="7">
        <f t="shared" si="6"/>
        <v>0</v>
      </c>
      <c r="Y50" s="7">
        <v>0</v>
      </c>
      <c r="Z50" s="7">
        <v>0</v>
      </c>
      <c r="AA50" s="7">
        <f t="shared" si="7"/>
        <v>0</v>
      </c>
      <c r="AB50" s="7">
        <v>0</v>
      </c>
      <c r="AC50" s="7">
        <v>0</v>
      </c>
      <c r="AD50" s="7">
        <f t="shared" si="8"/>
        <v>0</v>
      </c>
      <c r="AE50" s="7">
        <v>0</v>
      </c>
      <c r="AF50" s="7">
        <v>0</v>
      </c>
    </row>
    <row r="51" spans="1:32" ht="16.5" x14ac:dyDescent="0.25">
      <c r="A51" s="8" t="s">
        <v>35</v>
      </c>
      <c r="B51" s="9" t="s">
        <v>88</v>
      </c>
      <c r="C51" s="7">
        <v>202</v>
      </c>
      <c r="D51" s="7">
        <v>180</v>
      </c>
      <c r="E51" s="7">
        <v>22</v>
      </c>
      <c r="F51" s="7">
        <f t="shared" si="9"/>
        <v>79</v>
      </c>
      <c r="G51" s="7">
        <v>69</v>
      </c>
      <c r="H51" s="7">
        <v>10</v>
      </c>
      <c r="I51" s="7">
        <f t="shared" si="1"/>
        <v>76</v>
      </c>
      <c r="J51" s="7">
        <v>67</v>
      </c>
      <c r="K51" s="7">
        <v>9</v>
      </c>
      <c r="L51" s="7">
        <f t="shared" si="2"/>
        <v>42</v>
      </c>
      <c r="M51" s="7">
        <v>39</v>
      </c>
      <c r="N51" s="7">
        <v>3</v>
      </c>
      <c r="O51" s="7">
        <f t="shared" si="3"/>
        <v>5</v>
      </c>
      <c r="P51" s="7">
        <v>5</v>
      </c>
      <c r="Q51" s="7">
        <v>0</v>
      </c>
      <c r="R51" s="7">
        <f t="shared" si="4"/>
        <v>0</v>
      </c>
      <c r="S51" s="7">
        <v>0</v>
      </c>
      <c r="T51" s="7">
        <v>0</v>
      </c>
      <c r="U51" s="7">
        <f t="shared" si="5"/>
        <v>0</v>
      </c>
      <c r="V51" s="7">
        <v>0</v>
      </c>
      <c r="W51" s="7">
        <v>0</v>
      </c>
      <c r="X51" s="7">
        <f t="shared" si="6"/>
        <v>0</v>
      </c>
      <c r="Y51" s="7">
        <v>0</v>
      </c>
      <c r="Z51" s="7">
        <v>0</v>
      </c>
      <c r="AA51" s="7">
        <f t="shared" si="7"/>
        <v>0</v>
      </c>
      <c r="AB51" s="7">
        <v>0</v>
      </c>
      <c r="AC51" s="7">
        <v>0</v>
      </c>
      <c r="AD51" s="7">
        <f t="shared" si="8"/>
        <v>0</v>
      </c>
      <c r="AE51" s="7">
        <v>0</v>
      </c>
      <c r="AF51" s="7">
        <v>0</v>
      </c>
    </row>
    <row r="52" spans="1:32" ht="16.5" x14ac:dyDescent="0.25">
      <c r="A52" s="8" t="s">
        <v>35</v>
      </c>
      <c r="B52" s="9" t="s">
        <v>89</v>
      </c>
      <c r="C52" s="7">
        <v>25</v>
      </c>
      <c r="D52" s="7">
        <v>20</v>
      </c>
      <c r="E52" s="7">
        <v>5</v>
      </c>
      <c r="F52" s="7">
        <f t="shared" si="9"/>
        <v>14</v>
      </c>
      <c r="G52" s="7">
        <v>10</v>
      </c>
      <c r="H52" s="7">
        <v>4</v>
      </c>
      <c r="I52" s="7">
        <f t="shared" si="1"/>
        <v>11</v>
      </c>
      <c r="J52" s="7">
        <v>10</v>
      </c>
      <c r="K52" s="7">
        <v>1</v>
      </c>
      <c r="L52" s="7">
        <f t="shared" si="2"/>
        <v>0</v>
      </c>
      <c r="M52" s="7">
        <v>0</v>
      </c>
      <c r="N52" s="7">
        <v>0</v>
      </c>
      <c r="O52" s="7">
        <f t="shared" si="3"/>
        <v>0</v>
      </c>
      <c r="P52" s="7">
        <v>0</v>
      </c>
      <c r="Q52" s="7">
        <v>0</v>
      </c>
      <c r="R52" s="7">
        <f t="shared" si="4"/>
        <v>0</v>
      </c>
      <c r="S52" s="7">
        <v>0</v>
      </c>
      <c r="T52" s="7">
        <v>0</v>
      </c>
      <c r="U52" s="7">
        <f t="shared" si="5"/>
        <v>0</v>
      </c>
      <c r="V52" s="7">
        <v>0</v>
      </c>
      <c r="W52" s="7">
        <v>0</v>
      </c>
      <c r="X52" s="7">
        <f t="shared" si="6"/>
        <v>0</v>
      </c>
      <c r="Y52" s="7">
        <v>0</v>
      </c>
      <c r="Z52" s="7">
        <v>0</v>
      </c>
      <c r="AA52" s="7">
        <f t="shared" si="7"/>
        <v>0</v>
      </c>
      <c r="AB52" s="7">
        <v>0</v>
      </c>
      <c r="AC52" s="7">
        <v>0</v>
      </c>
      <c r="AD52" s="7">
        <f t="shared" si="8"/>
        <v>0</v>
      </c>
      <c r="AE52" s="7">
        <v>0</v>
      </c>
      <c r="AF52" s="7">
        <v>0</v>
      </c>
    </row>
    <row r="53" spans="1:32" ht="16.5" x14ac:dyDescent="0.25">
      <c r="A53" s="8" t="s">
        <v>35</v>
      </c>
      <c r="B53" s="9" t="s">
        <v>90</v>
      </c>
      <c r="C53" s="7">
        <v>132</v>
      </c>
      <c r="D53" s="7">
        <v>104</v>
      </c>
      <c r="E53" s="7">
        <v>28</v>
      </c>
      <c r="F53" s="7">
        <f t="shared" si="9"/>
        <v>50</v>
      </c>
      <c r="G53" s="7">
        <v>41</v>
      </c>
      <c r="H53" s="7">
        <v>9</v>
      </c>
      <c r="I53" s="7">
        <f t="shared" si="1"/>
        <v>42</v>
      </c>
      <c r="J53" s="7">
        <v>34</v>
      </c>
      <c r="K53" s="7">
        <v>8</v>
      </c>
      <c r="L53" s="7">
        <f t="shared" si="2"/>
        <v>31</v>
      </c>
      <c r="M53" s="7">
        <v>23</v>
      </c>
      <c r="N53" s="7">
        <v>8</v>
      </c>
      <c r="O53" s="7">
        <f t="shared" si="3"/>
        <v>9</v>
      </c>
      <c r="P53" s="7">
        <v>6</v>
      </c>
      <c r="Q53" s="7">
        <v>3</v>
      </c>
      <c r="R53" s="7">
        <f t="shared" si="4"/>
        <v>0</v>
      </c>
      <c r="S53" s="7">
        <v>0</v>
      </c>
      <c r="T53" s="7">
        <v>0</v>
      </c>
      <c r="U53" s="7">
        <f t="shared" si="5"/>
        <v>0</v>
      </c>
      <c r="V53" s="7">
        <v>0</v>
      </c>
      <c r="W53" s="7">
        <v>0</v>
      </c>
      <c r="X53" s="7">
        <f t="shared" si="6"/>
        <v>0</v>
      </c>
      <c r="Y53" s="7">
        <v>0</v>
      </c>
      <c r="Z53" s="7">
        <v>0</v>
      </c>
      <c r="AA53" s="7">
        <f t="shared" si="7"/>
        <v>0</v>
      </c>
      <c r="AB53" s="7">
        <v>0</v>
      </c>
      <c r="AC53" s="7">
        <v>0</v>
      </c>
      <c r="AD53" s="7">
        <f t="shared" si="8"/>
        <v>0</v>
      </c>
      <c r="AE53" s="7">
        <v>0</v>
      </c>
      <c r="AF53" s="7">
        <v>0</v>
      </c>
    </row>
    <row r="54" spans="1:32" ht="16.5" x14ac:dyDescent="0.25">
      <c r="A54" s="8" t="s">
        <v>35</v>
      </c>
      <c r="B54" s="9" t="s">
        <v>91</v>
      </c>
      <c r="C54" s="7">
        <v>141</v>
      </c>
      <c r="D54" s="7">
        <v>97</v>
      </c>
      <c r="E54" s="7">
        <v>44</v>
      </c>
      <c r="F54" s="7">
        <f t="shared" si="9"/>
        <v>54</v>
      </c>
      <c r="G54" s="7">
        <v>41</v>
      </c>
      <c r="H54" s="7">
        <v>13</v>
      </c>
      <c r="I54" s="7">
        <f t="shared" si="1"/>
        <v>58</v>
      </c>
      <c r="J54" s="7">
        <v>34</v>
      </c>
      <c r="K54" s="7">
        <v>24</v>
      </c>
      <c r="L54" s="7">
        <f t="shared" si="2"/>
        <v>26</v>
      </c>
      <c r="M54" s="7">
        <v>19</v>
      </c>
      <c r="N54" s="7">
        <v>7</v>
      </c>
      <c r="O54" s="7">
        <f t="shared" si="3"/>
        <v>3</v>
      </c>
      <c r="P54" s="7">
        <v>3</v>
      </c>
      <c r="Q54" s="7">
        <v>0</v>
      </c>
      <c r="R54" s="7">
        <f t="shared" si="4"/>
        <v>0</v>
      </c>
      <c r="S54" s="7">
        <v>0</v>
      </c>
      <c r="T54" s="7">
        <v>0</v>
      </c>
      <c r="U54" s="7">
        <f t="shared" si="5"/>
        <v>0</v>
      </c>
      <c r="V54" s="7">
        <v>0</v>
      </c>
      <c r="W54" s="7">
        <v>0</v>
      </c>
      <c r="X54" s="7">
        <f t="shared" si="6"/>
        <v>0</v>
      </c>
      <c r="Y54" s="7">
        <v>0</v>
      </c>
      <c r="Z54" s="7">
        <v>0</v>
      </c>
      <c r="AA54" s="7">
        <f t="shared" si="7"/>
        <v>0</v>
      </c>
      <c r="AB54" s="7">
        <v>0</v>
      </c>
      <c r="AC54" s="7">
        <v>0</v>
      </c>
      <c r="AD54" s="7">
        <f t="shared" si="8"/>
        <v>0</v>
      </c>
      <c r="AE54" s="7">
        <v>0</v>
      </c>
      <c r="AF54" s="7">
        <v>0</v>
      </c>
    </row>
    <row r="55" spans="1:32" ht="16.5" x14ac:dyDescent="0.25">
      <c r="A55" s="2" t="s">
        <v>35</v>
      </c>
      <c r="B55" s="1" t="s">
        <v>22</v>
      </c>
      <c r="C55" s="3">
        <v>1457</v>
      </c>
      <c r="D55" s="3">
        <v>1205</v>
      </c>
      <c r="E55" s="3">
        <v>252</v>
      </c>
      <c r="F55" s="3">
        <f t="shared" si="9"/>
        <v>619</v>
      </c>
      <c r="G55" s="3">
        <v>522</v>
      </c>
      <c r="H55" s="3">
        <v>97</v>
      </c>
      <c r="I55" s="3">
        <f t="shared" si="1"/>
        <v>523</v>
      </c>
      <c r="J55" s="3">
        <v>416</v>
      </c>
      <c r="K55" s="3">
        <v>107</v>
      </c>
      <c r="L55" s="3">
        <f t="shared" si="2"/>
        <v>258</v>
      </c>
      <c r="M55" s="3">
        <v>220</v>
      </c>
      <c r="N55" s="3">
        <v>38</v>
      </c>
      <c r="O55" s="3">
        <f t="shared" si="3"/>
        <v>57</v>
      </c>
      <c r="P55" s="3">
        <v>47</v>
      </c>
      <c r="Q55" s="3">
        <v>10</v>
      </c>
      <c r="R55" s="3">
        <f t="shared" si="4"/>
        <v>0</v>
      </c>
      <c r="S55" s="3">
        <v>0</v>
      </c>
      <c r="T55" s="3">
        <v>0</v>
      </c>
      <c r="U55" s="3">
        <f t="shared" si="5"/>
        <v>0</v>
      </c>
      <c r="V55" s="3">
        <v>0</v>
      </c>
      <c r="W55" s="3">
        <v>0</v>
      </c>
      <c r="X55" s="3">
        <f t="shared" si="6"/>
        <v>0</v>
      </c>
      <c r="Y55" s="3">
        <v>0</v>
      </c>
      <c r="Z55" s="3">
        <v>0</v>
      </c>
      <c r="AA55" s="3">
        <f t="shared" si="7"/>
        <v>0</v>
      </c>
      <c r="AB55" s="3">
        <v>0</v>
      </c>
      <c r="AC55" s="3">
        <v>0</v>
      </c>
      <c r="AD55" s="3">
        <f t="shared" si="8"/>
        <v>0</v>
      </c>
      <c r="AE55" s="3">
        <v>0</v>
      </c>
      <c r="AF55" s="3">
        <v>0</v>
      </c>
    </row>
    <row r="56" spans="1:32" ht="16.5" x14ac:dyDescent="0.25">
      <c r="A56" s="8" t="s">
        <v>38</v>
      </c>
      <c r="B56" s="9" t="s">
        <v>39</v>
      </c>
      <c r="C56" s="7">
        <v>51</v>
      </c>
      <c r="D56" s="7">
        <v>31</v>
      </c>
      <c r="E56" s="7">
        <v>20</v>
      </c>
      <c r="F56" s="7">
        <f t="shared" si="9"/>
        <v>25</v>
      </c>
      <c r="G56" s="7">
        <v>15</v>
      </c>
      <c r="H56" s="7">
        <v>10</v>
      </c>
      <c r="I56" s="7">
        <f t="shared" si="1"/>
        <v>19</v>
      </c>
      <c r="J56" s="7">
        <v>10</v>
      </c>
      <c r="K56" s="7">
        <v>9</v>
      </c>
      <c r="L56" s="7">
        <f t="shared" si="2"/>
        <v>6</v>
      </c>
      <c r="M56" s="7">
        <v>5</v>
      </c>
      <c r="N56" s="7">
        <v>1</v>
      </c>
      <c r="O56" s="7">
        <f t="shared" si="3"/>
        <v>1</v>
      </c>
      <c r="P56" s="7">
        <v>1</v>
      </c>
      <c r="Q56" s="7">
        <v>0</v>
      </c>
      <c r="R56" s="7">
        <f t="shared" si="4"/>
        <v>0</v>
      </c>
      <c r="S56" s="7">
        <v>0</v>
      </c>
      <c r="T56" s="7">
        <v>0</v>
      </c>
      <c r="U56" s="7">
        <f t="shared" si="5"/>
        <v>0</v>
      </c>
      <c r="V56" s="7">
        <v>0</v>
      </c>
      <c r="W56" s="7">
        <v>0</v>
      </c>
      <c r="X56" s="7">
        <f t="shared" si="6"/>
        <v>0</v>
      </c>
      <c r="Y56" s="7">
        <v>0</v>
      </c>
      <c r="Z56" s="7">
        <v>0</v>
      </c>
      <c r="AA56" s="7">
        <f t="shared" si="7"/>
        <v>0</v>
      </c>
      <c r="AB56" s="7">
        <v>0</v>
      </c>
      <c r="AC56" s="7">
        <v>0</v>
      </c>
      <c r="AD56" s="7">
        <f t="shared" si="8"/>
        <v>0</v>
      </c>
      <c r="AE56" s="7">
        <v>0</v>
      </c>
      <c r="AF56" s="7">
        <v>0</v>
      </c>
    </row>
    <row r="57" spans="1:32" ht="16.5" x14ac:dyDescent="0.25">
      <c r="A57" s="8" t="s">
        <v>38</v>
      </c>
      <c r="B57" s="9" t="s">
        <v>92</v>
      </c>
      <c r="C57" s="7">
        <v>66</v>
      </c>
      <c r="D57" s="7">
        <v>25</v>
      </c>
      <c r="E57" s="7">
        <v>41</v>
      </c>
      <c r="F57" s="7">
        <f t="shared" si="9"/>
        <v>33</v>
      </c>
      <c r="G57" s="7">
        <v>10</v>
      </c>
      <c r="H57" s="7">
        <v>23</v>
      </c>
      <c r="I57" s="7">
        <f t="shared" si="1"/>
        <v>26</v>
      </c>
      <c r="J57" s="7">
        <v>13</v>
      </c>
      <c r="K57" s="7">
        <v>13</v>
      </c>
      <c r="L57" s="7">
        <f t="shared" si="2"/>
        <v>7</v>
      </c>
      <c r="M57" s="7">
        <v>2</v>
      </c>
      <c r="N57" s="7">
        <v>5</v>
      </c>
      <c r="O57" s="7">
        <f t="shared" si="3"/>
        <v>0</v>
      </c>
      <c r="P57" s="7">
        <v>0</v>
      </c>
      <c r="Q57" s="7">
        <v>0</v>
      </c>
      <c r="R57" s="7">
        <f t="shared" si="4"/>
        <v>0</v>
      </c>
      <c r="S57" s="7">
        <v>0</v>
      </c>
      <c r="T57" s="7">
        <v>0</v>
      </c>
      <c r="U57" s="7">
        <f t="shared" si="5"/>
        <v>0</v>
      </c>
      <c r="V57" s="7">
        <v>0</v>
      </c>
      <c r="W57" s="7">
        <v>0</v>
      </c>
      <c r="X57" s="7">
        <f t="shared" si="6"/>
        <v>0</v>
      </c>
      <c r="Y57" s="7">
        <v>0</v>
      </c>
      <c r="Z57" s="7">
        <v>0</v>
      </c>
      <c r="AA57" s="7">
        <f t="shared" si="7"/>
        <v>0</v>
      </c>
      <c r="AB57" s="7">
        <v>0</v>
      </c>
      <c r="AC57" s="7">
        <v>0</v>
      </c>
      <c r="AD57" s="7">
        <f t="shared" si="8"/>
        <v>0</v>
      </c>
      <c r="AE57" s="7">
        <v>0</v>
      </c>
      <c r="AF57" s="7">
        <v>0</v>
      </c>
    </row>
    <row r="58" spans="1:32" ht="16.5" x14ac:dyDescent="0.25">
      <c r="A58" s="8" t="s">
        <v>38</v>
      </c>
      <c r="B58" s="9" t="s">
        <v>93</v>
      </c>
      <c r="C58" s="7">
        <v>52</v>
      </c>
      <c r="D58" s="7">
        <v>15</v>
      </c>
      <c r="E58" s="7">
        <v>37</v>
      </c>
      <c r="F58" s="7">
        <f t="shared" si="9"/>
        <v>19</v>
      </c>
      <c r="G58" s="7">
        <v>4</v>
      </c>
      <c r="H58" s="7">
        <v>15</v>
      </c>
      <c r="I58" s="7">
        <f t="shared" si="1"/>
        <v>21</v>
      </c>
      <c r="J58" s="7">
        <v>6</v>
      </c>
      <c r="K58" s="7">
        <v>15</v>
      </c>
      <c r="L58" s="7">
        <f t="shared" si="2"/>
        <v>9</v>
      </c>
      <c r="M58" s="7">
        <v>3</v>
      </c>
      <c r="N58" s="7">
        <v>6</v>
      </c>
      <c r="O58" s="7">
        <f t="shared" si="3"/>
        <v>3</v>
      </c>
      <c r="P58" s="7">
        <v>2</v>
      </c>
      <c r="Q58" s="7">
        <v>1</v>
      </c>
      <c r="R58" s="7">
        <f t="shared" si="4"/>
        <v>0</v>
      </c>
      <c r="S58" s="7">
        <v>0</v>
      </c>
      <c r="T58" s="7">
        <v>0</v>
      </c>
      <c r="U58" s="7">
        <f t="shared" si="5"/>
        <v>0</v>
      </c>
      <c r="V58" s="7">
        <v>0</v>
      </c>
      <c r="W58" s="7">
        <v>0</v>
      </c>
      <c r="X58" s="7">
        <f t="shared" si="6"/>
        <v>0</v>
      </c>
      <c r="Y58" s="7">
        <v>0</v>
      </c>
      <c r="Z58" s="7">
        <v>0</v>
      </c>
      <c r="AA58" s="7">
        <f t="shared" si="7"/>
        <v>0</v>
      </c>
      <c r="AB58" s="7">
        <v>0</v>
      </c>
      <c r="AC58" s="7">
        <v>0</v>
      </c>
      <c r="AD58" s="7">
        <f t="shared" si="8"/>
        <v>0</v>
      </c>
      <c r="AE58" s="7">
        <v>0</v>
      </c>
      <c r="AF58" s="7">
        <v>0</v>
      </c>
    </row>
    <row r="59" spans="1:32" ht="16.5" x14ac:dyDescent="0.25">
      <c r="A59" s="8" t="s">
        <v>38</v>
      </c>
      <c r="B59" s="9" t="s">
        <v>94</v>
      </c>
      <c r="C59" s="7">
        <v>110</v>
      </c>
      <c r="D59" s="7">
        <v>51</v>
      </c>
      <c r="E59" s="7">
        <v>59</v>
      </c>
      <c r="F59" s="7">
        <f t="shared" si="9"/>
        <v>30</v>
      </c>
      <c r="G59" s="7">
        <v>13</v>
      </c>
      <c r="H59" s="7">
        <v>17</v>
      </c>
      <c r="I59" s="7">
        <f t="shared" si="1"/>
        <v>25</v>
      </c>
      <c r="J59" s="7">
        <v>11</v>
      </c>
      <c r="K59" s="7">
        <v>14</v>
      </c>
      <c r="L59" s="7">
        <f t="shared" si="2"/>
        <v>29</v>
      </c>
      <c r="M59" s="7">
        <v>11</v>
      </c>
      <c r="N59" s="7">
        <v>18</v>
      </c>
      <c r="O59" s="7">
        <f t="shared" si="3"/>
        <v>26</v>
      </c>
      <c r="P59" s="7">
        <v>16</v>
      </c>
      <c r="Q59" s="7">
        <v>10</v>
      </c>
      <c r="R59" s="7">
        <f t="shared" si="4"/>
        <v>0</v>
      </c>
      <c r="S59" s="7">
        <v>0</v>
      </c>
      <c r="T59" s="7">
        <v>0</v>
      </c>
      <c r="U59" s="7">
        <f t="shared" si="5"/>
        <v>0</v>
      </c>
      <c r="V59" s="7">
        <v>0</v>
      </c>
      <c r="W59" s="7">
        <v>0</v>
      </c>
      <c r="X59" s="7">
        <f t="shared" si="6"/>
        <v>0</v>
      </c>
      <c r="Y59" s="7">
        <v>0</v>
      </c>
      <c r="Z59" s="7">
        <v>0</v>
      </c>
      <c r="AA59" s="7">
        <f t="shared" si="7"/>
        <v>0</v>
      </c>
      <c r="AB59" s="7">
        <v>0</v>
      </c>
      <c r="AC59" s="7">
        <v>0</v>
      </c>
      <c r="AD59" s="7">
        <f t="shared" si="8"/>
        <v>0</v>
      </c>
      <c r="AE59" s="7">
        <v>0</v>
      </c>
      <c r="AF59" s="7">
        <v>0</v>
      </c>
    </row>
    <row r="60" spans="1:32" ht="16.5" x14ac:dyDescent="0.25">
      <c r="A60" s="8" t="s">
        <v>38</v>
      </c>
      <c r="B60" s="9" t="s">
        <v>40</v>
      </c>
      <c r="C60" s="7">
        <v>42</v>
      </c>
      <c r="D60" s="7">
        <v>28</v>
      </c>
      <c r="E60" s="7">
        <v>14</v>
      </c>
      <c r="F60" s="7">
        <f t="shared" si="9"/>
        <v>21</v>
      </c>
      <c r="G60" s="7">
        <v>12</v>
      </c>
      <c r="H60" s="7">
        <v>9</v>
      </c>
      <c r="I60" s="7">
        <f t="shared" si="1"/>
        <v>19</v>
      </c>
      <c r="J60" s="7">
        <v>14</v>
      </c>
      <c r="K60" s="7">
        <v>5</v>
      </c>
      <c r="L60" s="7">
        <f t="shared" si="2"/>
        <v>2</v>
      </c>
      <c r="M60" s="7">
        <v>2</v>
      </c>
      <c r="N60" s="7">
        <v>0</v>
      </c>
      <c r="O60" s="7">
        <f t="shared" si="3"/>
        <v>0</v>
      </c>
      <c r="P60" s="7">
        <v>0</v>
      </c>
      <c r="Q60" s="7">
        <v>0</v>
      </c>
      <c r="R60" s="7">
        <f t="shared" si="4"/>
        <v>0</v>
      </c>
      <c r="S60" s="7">
        <v>0</v>
      </c>
      <c r="T60" s="7">
        <v>0</v>
      </c>
      <c r="U60" s="7">
        <f t="shared" si="5"/>
        <v>0</v>
      </c>
      <c r="V60" s="7">
        <v>0</v>
      </c>
      <c r="W60" s="7">
        <v>0</v>
      </c>
      <c r="X60" s="7">
        <f t="shared" si="6"/>
        <v>0</v>
      </c>
      <c r="Y60" s="7">
        <v>0</v>
      </c>
      <c r="Z60" s="7">
        <v>0</v>
      </c>
      <c r="AA60" s="7">
        <f t="shared" si="7"/>
        <v>0</v>
      </c>
      <c r="AB60" s="7">
        <v>0</v>
      </c>
      <c r="AC60" s="7">
        <v>0</v>
      </c>
      <c r="AD60" s="7">
        <f t="shared" si="8"/>
        <v>0</v>
      </c>
      <c r="AE60" s="7">
        <v>0</v>
      </c>
      <c r="AF60" s="7">
        <v>0</v>
      </c>
    </row>
    <row r="61" spans="1:32" ht="16.5" x14ac:dyDescent="0.25">
      <c r="A61" s="8" t="s">
        <v>38</v>
      </c>
      <c r="B61" s="9" t="s">
        <v>95</v>
      </c>
      <c r="C61" s="7">
        <v>58</v>
      </c>
      <c r="D61" s="7">
        <v>26</v>
      </c>
      <c r="E61" s="7">
        <v>32</v>
      </c>
      <c r="F61" s="7">
        <f t="shared" si="9"/>
        <v>29</v>
      </c>
      <c r="G61" s="7">
        <v>13</v>
      </c>
      <c r="H61" s="7">
        <v>16</v>
      </c>
      <c r="I61" s="7">
        <f t="shared" si="1"/>
        <v>25</v>
      </c>
      <c r="J61" s="7">
        <v>12</v>
      </c>
      <c r="K61" s="7">
        <v>13</v>
      </c>
      <c r="L61" s="7">
        <f t="shared" si="2"/>
        <v>4</v>
      </c>
      <c r="M61" s="7">
        <v>1</v>
      </c>
      <c r="N61" s="7">
        <v>3</v>
      </c>
      <c r="O61" s="7">
        <f t="shared" si="3"/>
        <v>0</v>
      </c>
      <c r="P61" s="7">
        <v>0</v>
      </c>
      <c r="Q61" s="7">
        <v>0</v>
      </c>
      <c r="R61" s="7">
        <f t="shared" si="4"/>
        <v>0</v>
      </c>
      <c r="S61" s="7">
        <v>0</v>
      </c>
      <c r="T61" s="7">
        <v>0</v>
      </c>
      <c r="U61" s="7">
        <f t="shared" si="5"/>
        <v>0</v>
      </c>
      <c r="V61" s="7">
        <v>0</v>
      </c>
      <c r="W61" s="7">
        <v>0</v>
      </c>
      <c r="X61" s="7">
        <f t="shared" si="6"/>
        <v>0</v>
      </c>
      <c r="Y61" s="7">
        <v>0</v>
      </c>
      <c r="Z61" s="7">
        <v>0</v>
      </c>
      <c r="AA61" s="7">
        <f t="shared" si="7"/>
        <v>0</v>
      </c>
      <c r="AB61" s="7">
        <v>0</v>
      </c>
      <c r="AC61" s="7">
        <v>0</v>
      </c>
      <c r="AD61" s="7">
        <f t="shared" si="8"/>
        <v>0</v>
      </c>
      <c r="AE61" s="7">
        <v>0</v>
      </c>
      <c r="AF61" s="7">
        <v>0</v>
      </c>
    </row>
    <row r="62" spans="1:32" ht="16.5" x14ac:dyDescent="0.25">
      <c r="A62" s="2" t="s">
        <v>38</v>
      </c>
      <c r="B62" s="1" t="s">
        <v>22</v>
      </c>
      <c r="C62" s="3">
        <v>379</v>
      </c>
      <c r="D62" s="3">
        <v>176</v>
      </c>
      <c r="E62" s="3">
        <v>203</v>
      </c>
      <c r="F62" s="3">
        <f t="shared" si="9"/>
        <v>157</v>
      </c>
      <c r="G62" s="3">
        <v>67</v>
      </c>
      <c r="H62" s="3">
        <v>90</v>
      </c>
      <c r="I62" s="3">
        <f t="shared" si="1"/>
        <v>135</v>
      </c>
      <c r="J62" s="3">
        <v>66</v>
      </c>
      <c r="K62" s="3">
        <v>69</v>
      </c>
      <c r="L62" s="3">
        <f t="shared" si="2"/>
        <v>57</v>
      </c>
      <c r="M62" s="3">
        <v>24</v>
      </c>
      <c r="N62" s="3">
        <v>33</v>
      </c>
      <c r="O62" s="3">
        <f t="shared" si="3"/>
        <v>30</v>
      </c>
      <c r="P62" s="3">
        <v>19</v>
      </c>
      <c r="Q62" s="3">
        <v>11</v>
      </c>
      <c r="R62" s="3">
        <f t="shared" si="4"/>
        <v>0</v>
      </c>
      <c r="S62" s="3">
        <v>0</v>
      </c>
      <c r="T62" s="3">
        <v>0</v>
      </c>
      <c r="U62" s="3">
        <f t="shared" si="5"/>
        <v>0</v>
      </c>
      <c r="V62" s="3">
        <v>0</v>
      </c>
      <c r="W62" s="3">
        <v>0</v>
      </c>
      <c r="X62" s="3">
        <f t="shared" si="6"/>
        <v>0</v>
      </c>
      <c r="Y62" s="3">
        <v>0</v>
      </c>
      <c r="Z62" s="3">
        <v>0</v>
      </c>
      <c r="AA62" s="3">
        <f t="shared" si="7"/>
        <v>0</v>
      </c>
      <c r="AB62" s="3">
        <v>0</v>
      </c>
      <c r="AC62" s="3">
        <v>0</v>
      </c>
      <c r="AD62" s="3">
        <f t="shared" si="8"/>
        <v>0</v>
      </c>
      <c r="AE62" s="3">
        <v>0</v>
      </c>
      <c r="AF62" s="3">
        <v>0</v>
      </c>
    </row>
    <row r="63" spans="1:32" ht="16.5" x14ac:dyDescent="0.25">
      <c r="A63" s="8" t="s">
        <v>41</v>
      </c>
      <c r="B63" s="9" t="s">
        <v>96</v>
      </c>
      <c r="C63" s="7">
        <v>7</v>
      </c>
      <c r="D63" s="7">
        <v>4</v>
      </c>
      <c r="E63" s="7">
        <v>3</v>
      </c>
      <c r="F63" s="7">
        <f t="shared" si="9"/>
        <v>0</v>
      </c>
      <c r="G63" s="7">
        <v>0</v>
      </c>
      <c r="H63" s="7">
        <v>0</v>
      </c>
      <c r="I63" s="7">
        <f t="shared" si="1"/>
        <v>0</v>
      </c>
      <c r="J63" s="7">
        <v>0</v>
      </c>
      <c r="K63" s="7">
        <v>0</v>
      </c>
      <c r="L63" s="7">
        <f t="shared" si="2"/>
        <v>1</v>
      </c>
      <c r="M63" s="7">
        <v>1</v>
      </c>
      <c r="N63" s="7">
        <v>0</v>
      </c>
      <c r="O63" s="7">
        <f t="shared" si="3"/>
        <v>6</v>
      </c>
      <c r="P63" s="7">
        <v>3</v>
      </c>
      <c r="Q63" s="7">
        <v>3</v>
      </c>
      <c r="R63" s="7">
        <f t="shared" si="4"/>
        <v>0</v>
      </c>
      <c r="S63" s="7">
        <v>0</v>
      </c>
      <c r="T63" s="7">
        <v>0</v>
      </c>
      <c r="U63" s="7">
        <f t="shared" si="5"/>
        <v>0</v>
      </c>
      <c r="V63" s="7">
        <v>0</v>
      </c>
      <c r="W63" s="7">
        <v>0</v>
      </c>
      <c r="X63" s="7">
        <f t="shared" si="6"/>
        <v>0</v>
      </c>
      <c r="Y63" s="7">
        <v>0</v>
      </c>
      <c r="Z63" s="7">
        <v>0</v>
      </c>
      <c r="AA63" s="7">
        <f t="shared" si="7"/>
        <v>0</v>
      </c>
      <c r="AB63" s="7">
        <v>0</v>
      </c>
      <c r="AC63" s="7">
        <v>0</v>
      </c>
      <c r="AD63" s="7">
        <f t="shared" si="8"/>
        <v>0</v>
      </c>
      <c r="AE63" s="7">
        <v>0</v>
      </c>
      <c r="AF63" s="7">
        <v>0</v>
      </c>
    </row>
    <row r="64" spans="1:32" ht="16.5" x14ac:dyDescent="0.25">
      <c r="A64" s="2" t="s">
        <v>41</v>
      </c>
      <c r="B64" s="1" t="s">
        <v>22</v>
      </c>
      <c r="C64" s="3">
        <v>7</v>
      </c>
      <c r="D64" s="3">
        <v>4</v>
      </c>
      <c r="E64" s="3">
        <v>3</v>
      </c>
      <c r="F64" s="3">
        <f t="shared" si="9"/>
        <v>0</v>
      </c>
      <c r="G64" s="3">
        <v>0</v>
      </c>
      <c r="H64" s="3">
        <v>0</v>
      </c>
      <c r="I64" s="3">
        <f t="shared" si="1"/>
        <v>0</v>
      </c>
      <c r="J64" s="3">
        <v>0</v>
      </c>
      <c r="K64" s="3">
        <v>0</v>
      </c>
      <c r="L64" s="3">
        <f t="shared" si="2"/>
        <v>1</v>
      </c>
      <c r="M64" s="3">
        <v>1</v>
      </c>
      <c r="N64" s="3">
        <v>0</v>
      </c>
      <c r="O64" s="3">
        <f t="shared" si="3"/>
        <v>6</v>
      </c>
      <c r="P64" s="3">
        <v>3</v>
      </c>
      <c r="Q64" s="3">
        <v>3</v>
      </c>
      <c r="R64" s="3">
        <f t="shared" si="4"/>
        <v>0</v>
      </c>
      <c r="S64" s="3">
        <v>0</v>
      </c>
      <c r="T64" s="3">
        <v>0</v>
      </c>
      <c r="U64" s="3">
        <f t="shared" si="5"/>
        <v>0</v>
      </c>
      <c r="V64" s="3">
        <v>0</v>
      </c>
      <c r="W64" s="3">
        <v>0</v>
      </c>
      <c r="X64" s="3">
        <f t="shared" si="6"/>
        <v>0</v>
      </c>
      <c r="Y64" s="3">
        <v>0</v>
      </c>
      <c r="Z64" s="3">
        <v>0</v>
      </c>
      <c r="AA64" s="3">
        <f t="shared" si="7"/>
        <v>0</v>
      </c>
      <c r="AB64" s="3">
        <v>0</v>
      </c>
      <c r="AC64" s="3">
        <v>0</v>
      </c>
      <c r="AD64" s="3">
        <f t="shared" si="8"/>
        <v>0</v>
      </c>
      <c r="AE64" s="3">
        <v>0</v>
      </c>
      <c r="AF64" s="3">
        <v>0</v>
      </c>
    </row>
    <row r="65" spans="1:32" ht="16.5" x14ac:dyDescent="0.25">
      <c r="A65" s="8" t="s">
        <v>42</v>
      </c>
      <c r="B65" s="9" t="s">
        <v>43</v>
      </c>
      <c r="C65" s="7">
        <f>D65+E65</f>
        <v>44</v>
      </c>
      <c r="D65" s="7">
        <f>G65+J65+M65+P65+S65+V65+Y65+AB65+AE65</f>
        <v>15</v>
      </c>
      <c r="E65" s="7">
        <f>H65+K65+N65+Q65+T65+W65+Z65+AC65+AF65</f>
        <v>29</v>
      </c>
      <c r="F65" s="7">
        <f t="shared" si="9"/>
        <v>18</v>
      </c>
      <c r="G65" s="7">
        <v>6</v>
      </c>
      <c r="H65" s="7">
        <v>12</v>
      </c>
      <c r="I65" s="7">
        <f t="shared" si="1"/>
        <v>14</v>
      </c>
      <c r="J65" s="7">
        <v>6</v>
      </c>
      <c r="K65" s="7">
        <v>8</v>
      </c>
      <c r="L65" s="7">
        <f t="shared" si="2"/>
        <v>6</v>
      </c>
      <c r="M65" s="7">
        <v>2</v>
      </c>
      <c r="N65" s="7">
        <v>4</v>
      </c>
      <c r="O65" s="7">
        <f t="shared" si="3"/>
        <v>6</v>
      </c>
      <c r="P65" s="7">
        <v>1</v>
      </c>
      <c r="Q65" s="7">
        <v>5</v>
      </c>
      <c r="R65" s="7">
        <f t="shared" si="4"/>
        <v>0</v>
      </c>
      <c r="S65" s="7">
        <v>0</v>
      </c>
      <c r="T65" s="7">
        <v>0</v>
      </c>
      <c r="U65" s="7">
        <f t="shared" si="5"/>
        <v>0</v>
      </c>
      <c r="V65" s="7">
        <v>0</v>
      </c>
      <c r="W65" s="7">
        <v>0</v>
      </c>
      <c r="X65" s="7">
        <f t="shared" si="6"/>
        <v>0</v>
      </c>
      <c r="Y65" s="7">
        <v>0</v>
      </c>
      <c r="Z65" s="7">
        <v>0</v>
      </c>
      <c r="AA65" s="7">
        <f t="shared" si="7"/>
        <v>0</v>
      </c>
      <c r="AB65" s="7">
        <v>0</v>
      </c>
      <c r="AC65" s="7">
        <v>0</v>
      </c>
      <c r="AD65" s="7">
        <f t="shared" si="8"/>
        <v>0</v>
      </c>
      <c r="AE65" s="7">
        <v>0</v>
      </c>
      <c r="AF65" s="7">
        <v>0</v>
      </c>
    </row>
    <row r="66" spans="1:32" ht="16.5" x14ac:dyDescent="0.25">
      <c r="A66" s="8" t="s">
        <v>42</v>
      </c>
      <c r="B66" s="9" t="s">
        <v>44</v>
      </c>
      <c r="C66" s="7">
        <f t="shared" ref="C66:C74" si="10">D66+E66</f>
        <v>63</v>
      </c>
      <c r="D66" s="7">
        <f t="shared" ref="D66:D74" si="11">G66+J66+M66+P66+S66+V66+Y66+AB66+AE66</f>
        <v>4</v>
      </c>
      <c r="E66" s="7">
        <f t="shared" ref="E66:E74" si="12">H66+K66+N66+Q66+T66+W66+Z66+AC66+AF66</f>
        <v>59</v>
      </c>
      <c r="F66" s="7">
        <f t="shared" si="9"/>
        <v>24</v>
      </c>
      <c r="G66" s="7">
        <v>2</v>
      </c>
      <c r="H66" s="7">
        <v>22</v>
      </c>
      <c r="I66" s="7">
        <f t="shared" si="1"/>
        <v>16</v>
      </c>
      <c r="J66" s="7">
        <v>0</v>
      </c>
      <c r="K66" s="7">
        <v>16</v>
      </c>
      <c r="L66" s="7">
        <f t="shared" si="2"/>
        <v>13</v>
      </c>
      <c r="M66" s="7">
        <v>0</v>
      </c>
      <c r="N66" s="7">
        <v>13</v>
      </c>
      <c r="O66" s="7">
        <f t="shared" si="3"/>
        <v>10</v>
      </c>
      <c r="P66" s="7">
        <v>2</v>
      </c>
      <c r="Q66" s="7">
        <v>8</v>
      </c>
      <c r="R66" s="7">
        <f t="shared" si="4"/>
        <v>0</v>
      </c>
      <c r="S66" s="7">
        <v>0</v>
      </c>
      <c r="T66" s="7">
        <v>0</v>
      </c>
      <c r="U66" s="7">
        <f t="shared" si="5"/>
        <v>0</v>
      </c>
      <c r="V66" s="7">
        <v>0</v>
      </c>
      <c r="W66" s="7">
        <v>0</v>
      </c>
      <c r="X66" s="7">
        <f t="shared" si="6"/>
        <v>0</v>
      </c>
      <c r="Y66" s="7">
        <v>0</v>
      </c>
      <c r="Z66" s="7">
        <v>0</v>
      </c>
      <c r="AA66" s="7">
        <f t="shared" si="7"/>
        <v>0</v>
      </c>
      <c r="AB66" s="7">
        <v>0</v>
      </c>
      <c r="AC66" s="7">
        <v>0</v>
      </c>
      <c r="AD66" s="7">
        <f t="shared" si="8"/>
        <v>0</v>
      </c>
      <c r="AE66" s="7">
        <v>0</v>
      </c>
      <c r="AF66" s="7">
        <v>0</v>
      </c>
    </row>
    <row r="67" spans="1:32" ht="16.5" x14ac:dyDescent="0.25">
      <c r="A67" s="8" t="s">
        <v>42</v>
      </c>
      <c r="B67" s="9" t="s">
        <v>45</v>
      </c>
      <c r="C67" s="7">
        <f t="shared" si="10"/>
        <v>129</v>
      </c>
      <c r="D67" s="7">
        <f t="shared" si="11"/>
        <v>22</v>
      </c>
      <c r="E67" s="7">
        <f t="shared" si="12"/>
        <v>107</v>
      </c>
      <c r="F67" s="7">
        <f t="shared" si="9"/>
        <v>40</v>
      </c>
      <c r="G67" s="7">
        <v>8</v>
      </c>
      <c r="H67" s="7">
        <v>32</v>
      </c>
      <c r="I67" s="7">
        <f t="shared" si="1"/>
        <v>39</v>
      </c>
      <c r="J67" s="7">
        <v>7</v>
      </c>
      <c r="K67" s="7">
        <v>32</v>
      </c>
      <c r="L67" s="7">
        <f t="shared" si="2"/>
        <v>22</v>
      </c>
      <c r="M67" s="7">
        <v>4</v>
      </c>
      <c r="N67" s="7">
        <v>18</v>
      </c>
      <c r="O67" s="7">
        <f t="shared" si="3"/>
        <v>17</v>
      </c>
      <c r="P67" s="7">
        <v>3</v>
      </c>
      <c r="Q67" s="7">
        <v>14</v>
      </c>
      <c r="R67" s="7">
        <f t="shared" si="4"/>
        <v>8</v>
      </c>
      <c r="S67" s="7">
        <v>0</v>
      </c>
      <c r="T67" s="7">
        <v>8</v>
      </c>
      <c r="U67" s="7">
        <f t="shared" si="5"/>
        <v>3</v>
      </c>
      <c r="V67" s="7">
        <v>0</v>
      </c>
      <c r="W67" s="7">
        <v>3</v>
      </c>
      <c r="X67" s="7">
        <f t="shared" si="6"/>
        <v>0</v>
      </c>
      <c r="Y67" s="7">
        <v>0</v>
      </c>
      <c r="Z67" s="7">
        <v>0</v>
      </c>
      <c r="AA67" s="7">
        <f t="shared" si="7"/>
        <v>0</v>
      </c>
      <c r="AB67" s="7">
        <v>0</v>
      </c>
      <c r="AC67" s="7">
        <v>0</v>
      </c>
      <c r="AD67" s="7">
        <f t="shared" si="8"/>
        <v>0</v>
      </c>
      <c r="AE67" s="7">
        <v>0</v>
      </c>
      <c r="AF67" s="7">
        <v>0</v>
      </c>
    </row>
    <row r="68" spans="1:32" ht="16.5" x14ac:dyDescent="0.25">
      <c r="A68" s="8" t="s">
        <v>42</v>
      </c>
      <c r="B68" s="9" t="s">
        <v>46</v>
      </c>
      <c r="C68" s="7">
        <f t="shared" si="10"/>
        <v>35</v>
      </c>
      <c r="D68" s="7">
        <f t="shared" si="11"/>
        <v>5</v>
      </c>
      <c r="E68" s="7">
        <f t="shared" si="12"/>
        <v>30</v>
      </c>
      <c r="F68" s="7">
        <f t="shared" si="9"/>
        <v>13</v>
      </c>
      <c r="G68" s="7">
        <v>3</v>
      </c>
      <c r="H68" s="7">
        <v>10</v>
      </c>
      <c r="I68" s="7">
        <f t="shared" si="1"/>
        <v>7</v>
      </c>
      <c r="J68" s="7">
        <v>2</v>
      </c>
      <c r="K68" s="7">
        <v>5</v>
      </c>
      <c r="L68" s="7">
        <f t="shared" si="2"/>
        <v>6</v>
      </c>
      <c r="M68" s="7">
        <v>0</v>
      </c>
      <c r="N68" s="7">
        <v>6</v>
      </c>
      <c r="O68" s="7">
        <f t="shared" si="3"/>
        <v>8</v>
      </c>
      <c r="P68" s="7">
        <v>0</v>
      </c>
      <c r="Q68" s="7">
        <v>8</v>
      </c>
      <c r="R68" s="7">
        <f t="shared" si="4"/>
        <v>1</v>
      </c>
      <c r="S68" s="7">
        <v>0</v>
      </c>
      <c r="T68" s="7">
        <v>1</v>
      </c>
      <c r="U68" s="7">
        <f t="shared" si="5"/>
        <v>0</v>
      </c>
      <c r="V68" s="7">
        <v>0</v>
      </c>
      <c r="W68" s="7">
        <v>0</v>
      </c>
      <c r="X68" s="7">
        <f t="shared" si="6"/>
        <v>0</v>
      </c>
      <c r="Y68" s="7">
        <v>0</v>
      </c>
      <c r="Z68" s="7">
        <v>0</v>
      </c>
      <c r="AA68" s="7">
        <f t="shared" si="7"/>
        <v>0</v>
      </c>
      <c r="AB68" s="7">
        <v>0</v>
      </c>
      <c r="AC68" s="7">
        <v>0</v>
      </c>
      <c r="AD68" s="7">
        <f t="shared" si="8"/>
        <v>0</v>
      </c>
      <c r="AE68" s="7">
        <v>0</v>
      </c>
      <c r="AF68" s="7">
        <v>0</v>
      </c>
    </row>
    <row r="69" spans="1:32" ht="16.5" x14ac:dyDescent="0.25">
      <c r="A69" s="8" t="s">
        <v>42</v>
      </c>
      <c r="B69" s="9" t="s">
        <v>97</v>
      </c>
      <c r="C69" s="7">
        <f t="shared" si="10"/>
        <v>68</v>
      </c>
      <c r="D69" s="7">
        <f t="shared" si="11"/>
        <v>31</v>
      </c>
      <c r="E69" s="7">
        <f t="shared" si="12"/>
        <v>37</v>
      </c>
      <c r="F69" s="7">
        <f t="shared" si="9"/>
        <v>26</v>
      </c>
      <c r="G69" s="7">
        <v>17</v>
      </c>
      <c r="H69" s="7">
        <v>9</v>
      </c>
      <c r="I69" s="7">
        <f t="shared" ref="I69:I83" si="13">SUM(J69:K69)</f>
        <v>20</v>
      </c>
      <c r="J69" s="7">
        <v>5</v>
      </c>
      <c r="K69" s="7">
        <v>15</v>
      </c>
      <c r="L69" s="7">
        <f t="shared" ref="L69:L83" si="14">SUM(M69:N69)</f>
        <v>17</v>
      </c>
      <c r="M69" s="7">
        <v>6</v>
      </c>
      <c r="N69" s="7">
        <v>11</v>
      </c>
      <c r="O69" s="7">
        <f t="shared" ref="O69:O83" si="15">SUM(P69:Q69)</f>
        <v>5</v>
      </c>
      <c r="P69" s="7">
        <v>3</v>
      </c>
      <c r="Q69" s="7">
        <v>2</v>
      </c>
      <c r="R69" s="7">
        <f t="shared" ref="R69:R83" si="16">SUM(S69:T69)</f>
        <v>0</v>
      </c>
      <c r="S69" s="7">
        <v>0</v>
      </c>
      <c r="T69" s="7">
        <v>0</v>
      </c>
      <c r="U69" s="7">
        <f t="shared" ref="U69:U83" si="17">SUM(V69:W69)</f>
        <v>0</v>
      </c>
      <c r="V69" s="7">
        <v>0</v>
      </c>
      <c r="W69" s="7">
        <v>0</v>
      </c>
      <c r="X69" s="7">
        <f t="shared" ref="X69:X83" si="18">SUM(Y69:Z69)</f>
        <v>0</v>
      </c>
      <c r="Y69" s="7">
        <v>0</v>
      </c>
      <c r="Z69" s="7">
        <v>0</v>
      </c>
      <c r="AA69" s="7">
        <f t="shared" ref="AA69:AA83" si="19">SUM(AB69:AC69)</f>
        <v>0</v>
      </c>
      <c r="AB69" s="7">
        <v>0</v>
      </c>
      <c r="AC69" s="7">
        <v>0</v>
      </c>
      <c r="AD69" s="7">
        <f t="shared" ref="AD69:AD83" si="20">SUM(AE69:AF69)</f>
        <v>0</v>
      </c>
      <c r="AE69" s="7">
        <v>0</v>
      </c>
      <c r="AF69" s="7">
        <v>0</v>
      </c>
    </row>
    <row r="70" spans="1:32" ht="16.5" x14ac:dyDescent="0.25">
      <c r="A70" s="8" t="s">
        <v>42</v>
      </c>
      <c r="B70" s="9" t="s">
        <v>98</v>
      </c>
      <c r="C70" s="7">
        <f t="shared" si="10"/>
        <v>71</v>
      </c>
      <c r="D70" s="7">
        <f t="shared" si="11"/>
        <v>33</v>
      </c>
      <c r="E70" s="7">
        <f t="shared" si="12"/>
        <v>38</v>
      </c>
      <c r="F70" s="7">
        <f t="shared" si="9"/>
        <v>26</v>
      </c>
      <c r="G70" s="7">
        <v>11</v>
      </c>
      <c r="H70" s="7">
        <v>15</v>
      </c>
      <c r="I70" s="7">
        <f t="shared" si="13"/>
        <v>18</v>
      </c>
      <c r="J70" s="7">
        <v>9</v>
      </c>
      <c r="K70" s="7">
        <v>9</v>
      </c>
      <c r="L70" s="7">
        <f t="shared" si="14"/>
        <v>11</v>
      </c>
      <c r="M70" s="7">
        <v>7</v>
      </c>
      <c r="N70" s="7">
        <v>4</v>
      </c>
      <c r="O70" s="7">
        <f t="shared" si="15"/>
        <v>13</v>
      </c>
      <c r="P70" s="7">
        <v>4</v>
      </c>
      <c r="Q70" s="7">
        <v>9</v>
      </c>
      <c r="R70" s="7">
        <f t="shared" si="16"/>
        <v>3</v>
      </c>
      <c r="S70" s="7">
        <v>2</v>
      </c>
      <c r="T70" s="7">
        <v>1</v>
      </c>
      <c r="U70" s="7">
        <f t="shared" si="17"/>
        <v>0</v>
      </c>
      <c r="V70" s="7">
        <v>0</v>
      </c>
      <c r="W70" s="7">
        <v>0</v>
      </c>
      <c r="X70" s="7">
        <f t="shared" si="18"/>
        <v>0</v>
      </c>
      <c r="Y70" s="7">
        <v>0</v>
      </c>
      <c r="Z70" s="7">
        <v>0</v>
      </c>
      <c r="AA70" s="7">
        <f t="shared" si="19"/>
        <v>0</v>
      </c>
      <c r="AB70" s="7">
        <v>0</v>
      </c>
      <c r="AC70" s="7">
        <v>0</v>
      </c>
      <c r="AD70" s="7">
        <f t="shared" si="20"/>
        <v>0</v>
      </c>
      <c r="AE70" s="7">
        <v>0</v>
      </c>
      <c r="AF70" s="7">
        <v>0</v>
      </c>
    </row>
    <row r="71" spans="1:32" ht="16.5" x14ac:dyDescent="0.25">
      <c r="A71" s="8" t="s">
        <v>42</v>
      </c>
      <c r="B71" s="9" t="s">
        <v>47</v>
      </c>
      <c r="C71" s="7">
        <f t="shared" si="10"/>
        <v>144</v>
      </c>
      <c r="D71" s="7">
        <f t="shared" si="11"/>
        <v>39</v>
      </c>
      <c r="E71" s="7">
        <f t="shared" si="12"/>
        <v>105</v>
      </c>
      <c r="F71" s="7">
        <f t="shared" si="9"/>
        <v>37</v>
      </c>
      <c r="G71" s="7">
        <v>5</v>
      </c>
      <c r="H71" s="7">
        <v>32</v>
      </c>
      <c r="I71" s="7">
        <f t="shared" si="13"/>
        <v>42</v>
      </c>
      <c r="J71" s="7">
        <v>12</v>
      </c>
      <c r="K71" s="7">
        <v>30</v>
      </c>
      <c r="L71" s="7">
        <f t="shared" si="14"/>
        <v>27</v>
      </c>
      <c r="M71" s="7">
        <v>11</v>
      </c>
      <c r="N71" s="7">
        <v>16</v>
      </c>
      <c r="O71" s="7">
        <f t="shared" si="15"/>
        <v>36</v>
      </c>
      <c r="P71" s="7">
        <v>11</v>
      </c>
      <c r="Q71" s="7">
        <v>25</v>
      </c>
      <c r="R71" s="7">
        <f t="shared" si="16"/>
        <v>0</v>
      </c>
      <c r="S71" s="7">
        <v>0</v>
      </c>
      <c r="T71" s="7">
        <v>0</v>
      </c>
      <c r="U71" s="7">
        <f t="shared" si="17"/>
        <v>2</v>
      </c>
      <c r="V71" s="7">
        <v>0</v>
      </c>
      <c r="W71" s="7">
        <v>2</v>
      </c>
      <c r="X71" s="7">
        <f t="shared" si="18"/>
        <v>0</v>
      </c>
      <c r="Y71" s="7">
        <v>0</v>
      </c>
      <c r="Z71" s="7">
        <v>0</v>
      </c>
      <c r="AA71" s="7">
        <f t="shared" si="19"/>
        <v>0</v>
      </c>
      <c r="AB71" s="7">
        <v>0</v>
      </c>
      <c r="AC71" s="7">
        <v>0</v>
      </c>
      <c r="AD71" s="7">
        <f t="shared" si="20"/>
        <v>0</v>
      </c>
      <c r="AE71" s="7">
        <v>0</v>
      </c>
      <c r="AF71" s="7">
        <v>0</v>
      </c>
    </row>
    <row r="72" spans="1:32" ht="16.5" x14ac:dyDescent="0.25">
      <c r="A72" s="8" t="s">
        <v>42</v>
      </c>
      <c r="B72" s="9" t="s">
        <v>48</v>
      </c>
      <c r="C72" s="7">
        <f t="shared" si="10"/>
        <v>53</v>
      </c>
      <c r="D72" s="7">
        <f t="shared" si="11"/>
        <v>4</v>
      </c>
      <c r="E72" s="7">
        <f t="shared" si="12"/>
        <v>49</v>
      </c>
      <c r="F72" s="7">
        <f t="shared" si="9"/>
        <v>13</v>
      </c>
      <c r="G72" s="7">
        <v>0</v>
      </c>
      <c r="H72" s="7">
        <v>13</v>
      </c>
      <c r="I72" s="7">
        <f t="shared" si="13"/>
        <v>16</v>
      </c>
      <c r="J72" s="7">
        <v>2</v>
      </c>
      <c r="K72" s="7">
        <v>14</v>
      </c>
      <c r="L72" s="7">
        <f t="shared" si="14"/>
        <v>16</v>
      </c>
      <c r="M72" s="7">
        <v>1</v>
      </c>
      <c r="N72" s="7">
        <v>15</v>
      </c>
      <c r="O72" s="7">
        <f t="shared" si="15"/>
        <v>3</v>
      </c>
      <c r="P72" s="7">
        <v>0</v>
      </c>
      <c r="Q72" s="7">
        <v>3</v>
      </c>
      <c r="R72" s="7">
        <f t="shared" si="16"/>
        <v>0</v>
      </c>
      <c r="S72" s="7">
        <v>0</v>
      </c>
      <c r="T72" s="7">
        <v>0</v>
      </c>
      <c r="U72" s="7">
        <f t="shared" si="17"/>
        <v>5</v>
      </c>
      <c r="V72" s="7">
        <v>1</v>
      </c>
      <c r="W72" s="7">
        <v>4</v>
      </c>
      <c r="X72" s="7">
        <f t="shared" si="18"/>
        <v>0</v>
      </c>
      <c r="Y72" s="7">
        <v>0</v>
      </c>
      <c r="Z72" s="7">
        <v>0</v>
      </c>
      <c r="AA72" s="7">
        <f t="shared" si="19"/>
        <v>0</v>
      </c>
      <c r="AB72" s="7">
        <v>0</v>
      </c>
      <c r="AC72" s="7">
        <v>0</v>
      </c>
      <c r="AD72" s="7">
        <f t="shared" si="20"/>
        <v>0</v>
      </c>
      <c r="AE72" s="7">
        <v>0</v>
      </c>
      <c r="AF72" s="7">
        <v>0</v>
      </c>
    </row>
    <row r="73" spans="1:32" ht="16.5" x14ac:dyDescent="0.25">
      <c r="A73" s="8" t="s">
        <v>42</v>
      </c>
      <c r="B73" s="9" t="s">
        <v>49</v>
      </c>
      <c r="C73" s="7">
        <f t="shared" si="10"/>
        <v>52</v>
      </c>
      <c r="D73" s="7">
        <f t="shared" si="11"/>
        <v>20</v>
      </c>
      <c r="E73" s="7">
        <f t="shared" si="12"/>
        <v>32</v>
      </c>
      <c r="F73" s="7">
        <f t="shared" si="9"/>
        <v>22</v>
      </c>
      <c r="G73" s="7">
        <v>9</v>
      </c>
      <c r="H73" s="7">
        <v>13</v>
      </c>
      <c r="I73" s="7">
        <f t="shared" si="13"/>
        <v>19</v>
      </c>
      <c r="J73" s="7">
        <v>6</v>
      </c>
      <c r="K73" s="7">
        <v>13</v>
      </c>
      <c r="L73" s="7">
        <f t="shared" si="14"/>
        <v>10</v>
      </c>
      <c r="M73" s="7">
        <v>4</v>
      </c>
      <c r="N73" s="7">
        <v>6</v>
      </c>
      <c r="O73" s="7">
        <f t="shared" si="15"/>
        <v>1</v>
      </c>
      <c r="P73" s="7">
        <v>1</v>
      </c>
      <c r="Q73" s="7">
        <v>0</v>
      </c>
      <c r="R73" s="7">
        <f t="shared" si="16"/>
        <v>0</v>
      </c>
      <c r="S73" s="7">
        <v>0</v>
      </c>
      <c r="T73" s="7">
        <v>0</v>
      </c>
      <c r="U73" s="7">
        <f t="shared" si="17"/>
        <v>0</v>
      </c>
      <c r="V73" s="7">
        <v>0</v>
      </c>
      <c r="W73" s="7">
        <v>0</v>
      </c>
      <c r="X73" s="7">
        <f t="shared" si="18"/>
        <v>0</v>
      </c>
      <c r="Y73" s="7">
        <v>0</v>
      </c>
      <c r="Z73" s="7">
        <v>0</v>
      </c>
      <c r="AA73" s="7">
        <f t="shared" si="19"/>
        <v>0</v>
      </c>
      <c r="AB73" s="7">
        <v>0</v>
      </c>
      <c r="AC73" s="7">
        <v>0</v>
      </c>
      <c r="AD73" s="7">
        <f t="shared" si="20"/>
        <v>0</v>
      </c>
      <c r="AE73" s="7">
        <v>0</v>
      </c>
      <c r="AF73" s="7">
        <v>0</v>
      </c>
    </row>
    <row r="74" spans="1:32" ht="16.5" x14ac:dyDescent="0.25">
      <c r="A74" s="8" t="s">
        <v>42</v>
      </c>
      <c r="B74" s="9" t="s">
        <v>99</v>
      </c>
      <c r="C74" s="7">
        <f t="shared" si="10"/>
        <v>66</v>
      </c>
      <c r="D74" s="7">
        <f t="shared" si="11"/>
        <v>13</v>
      </c>
      <c r="E74" s="7">
        <f t="shared" si="12"/>
        <v>53</v>
      </c>
      <c r="F74" s="7">
        <f t="shared" si="9"/>
        <v>20</v>
      </c>
      <c r="G74" s="7">
        <v>3</v>
      </c>
      <c r="H74" s="7">
        <v>17</v>
      </c>
      <c r="I74" s="7">
        <f t="shared" si="13"/>
        <v>11</v>
      </c>
      <c r="J74" s="7">
        <v>4</v>
      </c>
      <c r="K74" s="7">
        <v>7</v>
      </c>
      <c r="L74" s="7">
        <f t="shared" si="14"/>
        <v>16</v>
      </c>
      <c r="M74" s="7">
        <v>6</v>
      </c>
      <c r="N74" s="7">
        <v>10</v>
      </c>
      <c r="O74" s="7">
        <f t="shared" si="15"/>
        <v>11</v>
      </c>
      <c r="P74" s="7">
        <v>0</v>
      </c>
      <c r="Q74" s="7">
        <v>11</v>
      </c>
      <c r="R74" s="7">
        <f t="shared" si="16"/>
        <v>3</v>
      </c>
      <c r="S74" s="7">
        <v>0</v>
      </c>
      <c r="T74" s="7">
        <v>3</v>
      </c>
      <c r="U74" s="7">
        <f t="shared" si="17"/>
        <v>5</v>
      </c>
      <c r="V74" s="7">
        <v>0</v>
      </c>
      <c r="W74" s="7">
        <v>5</v>
      </c>
      <c r="X74" s="7">
        <f t="shared" si="18"/>
        <v>0</v>
      </c>
      <c r="Y74" s="7">
        <v>0</v>
      </c>
      <c r="Z74" s="7">
        <v>0</v>
      </c>
      <c r="AA74" s="7">
        <f t="shared" si="19"/>
        <v>0</v>
      </c>
      <c r="AB74" s="7">
        <v>0</v>
      </c>
      <c r="AC74" s="7">
        <v>0</v>
      </c>
      <c r="AD74" s="7">
        <f t="shared" si="20"/>
        <v>0</v>
      </c>
      <c r="AE74" s="7">
        <v>0</v>
      </c>
      <c r="AF74" s="7">
        <v>0</v>
      </c>
    </row>
    <row r="75" spans="1:32" ht="16.5" x14ac:dyDescent="0.25">
      <c r="A75" s="2" t="s">
        <v>42</v>
      </c>
      <c r="B75" s="1" t="s">
        <v>22</v>
      </c>
      <c r="C75" s="3">
        <f>SUM(C65:C74)</f>
        <v>725</v>
      </c>
      <c r="D75" s="3">
        <f t="shared" ref="D75:AF75" si="21">SUM(D65:D74)</f>
        <v>186</v>
      </c>
      <c r="E75" s="3">
        <f t="shared" si="21"/>
        <v>539</v>
      </c>
      <c r="F75" s="3">
        <f t="shared" si="21"/>
        <v>239</v>
      </c>
      <c r="G75" s="3">
        <f t="shared" si="21"/>
        <v>64</v>
      </c>
      <c r="H75" s="3">
        <f t="shared" si="21"/>
        <v>175</v>
      </c>
      <c r="I75" s="3">
        <f t="shared" si="21"/>
        <v>202</v>
      </c>
      <c r="J75" s="3">
        <f t="shared" si="21"/>
        <v>53</v>
      </c>
      <c r="K75" s="3">
        <f t="shared" si="21"/>
        <v>149</v>
      </c>
      <c r="L75" s="3">
        <f t="shared" si="21"/>
        <v>144</v>
      </c>
      <c r="M75" s="3">
        <f t="shared" si="21"/>
        <v>41</v>
      </c>
      <c r="N75" s="3">
        <f t="shared" si="21"/>
        <v>103</v>
      </c>
      <c r="O75" s="3">
        <f t="shared" si="21"/>
        <v>110</v>
      </c>
      <c r="P75" s="3">
        <f t="shared" si="21"/>
        <v>25</v>
      </c>
      <c r="Q75" s="3">
        <f t="shared" si="21"/>
        <v>85</v>
      </c>
      <c r="R75" s="3">
        <f t="shared" si="21"/>
        <v>15</v>
      </c>
      <c r="S75" s="3">
        <f t="shared" si="21"/>
        <v>2</v>
      </c>
      <c r="T75" s="3">
        <f t="shared" si="21"/>
        <v>13</v>
      </c>
      <c r="U75" s="3">
        <f t="shared" si="21"/>
        <v>15</v>
      </c>
      <c r="V75" s="3">
        <f t="shared" si="21"/>
        <v>1</v>
      </c>
      <c r="W75" s="3">
        <f t="shared" si="21"/>
        <v>14</v>
      </c>
      <c r="X75" s="3">
        <f t="shared" si="21"/>
        <v>0</v>
      </c>
      <c r="Y75" s="3">
        <f t="shared" si="21"/>
        <v>0</v>
      </c>
      <c r="Z75" s="3">
        <f t="shared" si="21"/>
        <v>0</v>
      </c>
      <c r="AA75" s="3">
        <f t="shared" si="21"/>
        <v>0</v>
      </c>
      <c r="AB75" s="3">
        <f t="shared" si="21"/>
        <v>0</v>
      </c>
      <c r="AC75" s="3">
        <f t="shared" si="21"/>
        <v>0</v>
      </c>
      <c r="AD75" s="3">
        <f t="shared" si="21"/>
        <v>0</v>
      </c>
      <c r="AE75" s="3">
        <f t="shared" si="21"/>
        <v>0</v>
      </c>
      <c r="AF75" s="3">
        <f t="shared" si="21"/>
        <v>0</v>
      </c>
    </row>
    <row r="76" spans="1:32" ht="16.5" x14ac:dyDescent="0.25">
      <c r="A76" s="8" t="s">
        <v>50</v>
      </c>
      <c r="B76" s="9" t="s">
        <v>51</v>
      </c>
      <c r="C76" s="7">
        <f t="shared" ref="C76" si="22">D76+E76</f>
        <v>81</v>
      </c>
      <c r="D76" s="7">
        <f t="shared" ref="D76" si="23">G76+J76+M76+P76+S76+V76+Y76+AB76+AE76</f>
        <v>22</v>
      </c>
      <c r="E76" s="7">
        <f t="shared" ref="E76" si="24">H76+K76+N76+Q76+T76+W76+Z76+AC76+AF76</f>
        <v>59</v>
      </c>
      <c r="F76" s="7">
        <f t="shared" si="9"/>
        <v>23</v>
      </c>
      <c r="G76" s="7">
        <v>7</v>
      </c>
      <c r="H76" s="7">
        <v>16</v>
      </c>
      <c r="I76" s="7">
        <f t="shared" si="13"/>
        <v>25</v>
      </c>
      <c r="J76" s="7">
        <v>8</v>
      </c>
      <c r="K76" s="7">
        <v>17</v>
      </c>
      <c r="L76" s="7">
        <f t="shared" si="14"/>
        <v>17</v>
      </c>
      <c r="M76" s="7">
        <v>3</v>
      </c>
      <c r="N76" s="7">
        <v>14</v>
      </c>
      <c r="O76" s="7">
        <f t="shared" si="15"/>
        <v>16</v>
      </c>
      <c r="P76" s="7">
        <v>4</v>
      </c>
      <c r="Q76" s="7">
        <v>12</v>
      </c>
      <c r="R76" s="7">
        <f t="shared" si="16"/>
        <v>0</v>
      </c>
      <c r="S76" s="7">
        <v>0</v>
      </c>
      <c r="T76" s="7">
        <v>0</v>
      </c>
      <c r="U76" s="7">
        <f t="shared" si="17"/>
        <v>0</v>
      </c>
      <c r="V76" s="7">
        <v>0</v>
      </c>
      <c r="W76" s="7">
        <v>0</v>
      </c>
      <c r="X76" s="7">
        <f t="shared" si="18"/>
        <v>0</v>
      </c>
      <c r="Y76" s="7">
        <v>0</v>
      </c>
      <c r="Z76" s="7">
        <v>0</v>
      </c>
      <c r="AA76" s="7">
        <f t="shared" si="19"/>
        <v>0</v>
      </c>
      <c r="AB76" s="7">
        <v>0</v>
      </c>
      <c r="AC76" s="7">
        <v>0</v>
      </c>
      <c r="AD76" s="7">
        <f t="shared" si="20"/>
        <v>0</v>
      </c>
      <c r="AE76" s="7">
        <v>0</v>
      </c>
      <c r="AF76" s="7">
        <v>0</v>
      </c>
    </row>
    <row r="77" spans="1:32" ht="16.5" x14ac:dyDescent="0.25">
      <c r="A77" s="8" t="s">
        <v>50</v>
      </c>
      <c r="B77" s="9" t="s">
        <v>52</v>
      </c>
      <c r="C77" s="7">
        <f t="shared" ref="C77" si="25">D77+E77</f>
        <v>74</v>
      </c>
      <c r="D77" s="7">
        <f t="shared" ref="D77" si="26">G77+J77+M77+P77+S77+V77+Y77+AB77+AE77</f>
        <v>22</v>
      </c>
      <c r="E77" s="7">
        <f t="shared" ref="E77" si="27">H77+K77+N77+Q77+T77+W77+Z77+AC77+AF77</f>
        <v>52</v>
      </c>
      <c r="F77" s="7">
        <f t="shared" si="9"/>
        <v>25</v>
      </c>
      <c r="G77" s="7">
        <v>8</v>
      </c>
      <c r="H77" s="7">
        <v>17</v>
      </c>
      <c r="I77" s="7">
        <f t="shared" si="13"/>
        <v>17</v>
      </c>
      <c r="J77" s="7">
        <v>7</v>
      </c>
      <c r="K77" s="7">
        <v>10</v>
      </c>
      <c r="L77" s="7">
        <f t="shared" si="14"/>
        <v>17</v>
      </c>
      <c r="M77" s="7">
        <v>5</v>
      </c>
      <c r="N77" s="7">
        <v>12</v>
      </c>
      <c r="O77" s="7">
        <f t="shared" si="15"/>
        <v>15</v>
      </c>
      <c r="P77" s="7">
        <v>2</v>
      </c>
      <c r="Q77" s="7">
        <v>13</v>
      </c>
      <c r="R77" s="7">
        <f t="shared" si="16"/>
        <v>0</v>
      </c>
      <c r="S77" s="7">
        <v>0</v>
      </c>
      <c r="T77" s="7">
        <v>0</v>
      </c>
      <c r="U77" s="7">
        <f t="shared" si="17"/>
        <v>0</v>
      </c>
      <c r="V77" s="7">
        <v>0</v>
      </c>
      <c r="W77" s="7">
        <v>0</v>
      </c>
      <c r="X77" s="7">
        <f t="shared" si="18"/>
        <v>0</v>
      </c>
      <c r="Y77" s="7">
        <v>0</v>
      </c>
      <c r="Z77" s="7">
        <v>0</v>
      </c>
      <c r="AA77" s="7">
        <f t="shared" si="19"/>
        <v>0</v>
      </c>
      <c r="AB77" s="7">
        <v>0</v>
      </c>
      <c r="AC77" s="7">
        <v>0</v>
      </c>
      <c r="AD77" s="7">
        <f t="shared" si="20"/>
        <v>0</v>
      </c>
      <c r="AE77" s="7">
        <v>0</v>
      </c>
      <c r="AF77" s="7">
        <v>0</v>
      </c>
    </row>
    <row r="78" spans="1:32" ht="16.5" x14ac:dyDescent="0.25">
      <c r="A78" s="2" t="s">
        <v>50</v>
      </c>
      <c r="B78" s="1" t="s">
        <v>22</v>
      </c>
      <c r="C78" s="3">
        <f>SUM(C76:C77)</f>
        <v>155</v>
      </c>
      <c r="D78" s="3">
        <f t="shared" ref="D78:AF79" si="28">SUM(D76:D77)</f>
        <v>44</v>
      </c>
      <c r="E78" s="3">
        <f t="shared" si="28"/>
        <v>111</v>
      </c>
      <c r="F78" s="3">
        <f t="shared" si="28"/>
        <v>48</v>
      </c>
      <c r="G78" s="3">
        <f t="shared" si="28"/>
        <v>15</v>
      </c>
      <c r="H78" s="3">
        <f t="shared" si="28"/>
        <v>33</v>
      </c>
      <c r="I78" s="3">
        <f t="shared" si="28"/>
        <v>42</v>
      </c>
      <c r="J78" s="3">
        <f t="shared" si="28"/>
        <v>15</v>
      </c>
      <c r="K78" s="3">
        <f t="shared" si="28"/>
        <v>27</v>
      </c>
      <c r="L78" s="3">
        <f t="shared" si="28"/>
        <v>34</v>
      </c>
      <c r="M78" s="3">
        <f t="shared" si="28"/>
        <v>8</v>
      </c>
      <c r="N78" s="3">
        <f t="shared" si="28"/>
        <v>26</v>
      </c>
      <c r="O78" s="3">
        <f t="shared" si="28"/>
        <v>31</v>
      </c>
      <c r="P78" s="3">
        <f t="shared" si="28"/>
        <v>6</v>
      </c>
      <c r="Q78" s="3">
        <f t="shared" si="28"/>
        <v>25</v>
      </c>
      <c r="R78" s="3">
        <f t="shared" si="28"/>
        <v>0</v>
      </c>
      <c r="S78" s="3">
        <f t="shared" si="28"/>
        <v>0</v>
      </c>
      <c r="T78" s="3">
        <f t="shared" si="28"/>
        <v>0</v>
      </c>
      <c r="U78" s="3">
        <f t="shared" si="28"/>
        <v>0</v>
      </c>
      <c r="V78" s="3">
        <f t="shared" si="28"/>
        <v>0</v>
      </c>
      <c r="W78" s="3">
        <f t="shared" si="28"/>
        <v>0</v>
      </c>
      <c r="X78" s="3">
        <f t="shared" si="28"/>
        <v>0</v>
      </c>
      <c r="Y78" s="3">
        <f t="shared" si="28"/>
        <v>0</v>
      </c>
      <c r="Z78" s="3">
        <f t="shared" si="28"/>
        <v>0</v>
      </c>
      <c r="AA78" s="3">
        <f t="shared" si="19"/>
        <v>0</v>
      </c>
      <c r="AB78" s="3">
        <f t="shared" si="28"/>
        <v>0</v>
      </c>
      <c r="AC78" s="3">
        <f t="shared" si="28"/>
        <v>0</v>
      </c>
      <c r="AD78" s="3">
        <f t="shared" si="20"/>
        <v>0</v>
      </c>
      <c r="AE78" s="3">
        <f t="shared" si="28"/>
        <v>0</v>
      </c>
      <c r="AF78" s="3">
        <f t="shared" si="28"/>
        <v>0</v>
      </c>
    </row>
    <row r="79" spans="1:32" s="6" customFormat="1" ht="16.5" x14ac:dyDescent="0.25">
      <c r="A79" s="4" t="s">
        <v>53</v>
      </c>
      <c r="B79" s="4" t="s">
        <v>100</v>
      </c>
      <c r="C79" s="7">
        <f t="shared" ref="C79" si="29">D79+E79</f>
        <v>19</v>
      </c>
      <c r="D79" s="7">
        <f t="shared" ref="D79" si="30">G79+J79+M79+P79+S79+V79+Y79+AB79+AE79</f>
        <v>3</v>
      </c>
      <c r="E79" s="7">
        <f t="shared" ref="E79" si="31">H79+K79+N79+Q79+T79+W79+Z79+AC79+AF79</f>
        <v>16</v>
      </c>
      <c r="F79" s="7">
        <f t="shared" si="9"/>
        <v>1</v>
      </c>
      <c r="G79" s="5">
        <v>0</v>
      </c>
      <c r="H79" s="5">
        <v>1</v>
      </c>
      <c r="I79" s="7">
        <f t="shared" ref="I79:I80" si="32">SUM(J79:K79)</f>
        <v>0</v>
      </c>
      <c r="J79" s="5">
        <v>0</v>
      </c>
      <c r="K79" s="5">
        <v>0</v>
      </c>
      <c r="L79" s="7">
        <f t="shared" ref="L79:L80" si="33">SUM(M79:N79)</f>
        <v>3</v>
      </c>
      <c r="M79" s="5">
        <v>1</v>
      </c>
      <c r="N79" s="5">
        <v>2</v>
      </c>
      <c r="O79" s="7">
        <f t="shared" ref="O79:O80" si="34">SUM(P79:Q79)</f>
        <v>13</v>
      </c>
      <c r="P79" s="5">
        <v>2</v>
      </c>
      <c r="Q79" s="5">
        <v>11</v>
      </c>
      <c r="R79" s="7">
        <f t="shared" ref="R79:R80" si="35">SUM(S79:T79)</f>
        <v>1</v>
      </c>
      <c r="S79" s="5">
        <f t="shared" ref="S79" si="36">SUM(S77:S78)</f>
        <v>0</v>
      </c>
      <c r="T79" s="5">
        <v>1</v>
      </c>
      <c r="U79" s="5">
        <f t="shared" ref="U79:U80" si="37">SUM(V79:W79)</f>
        <v>1</v>
      </c>
      <c r="V79" s="5">
        <f t="shared" si="28"/>
        <v>0</v>
      </c>
      <c r="W79" s="5">
        <v>1</v>
      </c>
      <c r="X79" s="5">
        <f t="shared" ref="X79:X80" si="38">SUM(Y79:Z79)</f>
        <v>0</v>
      </c>
      <c r="Y79" s="5">
        <f t="shared" ref="Y79" si="39">SUM(Y77:Y78)</f>
        <v>0</v>
      </c>
      <c r="Z79" s="5">
        <f t="shared" ref="Z79" si="40">SUM(Z77:Z78)</f>
        <v>0</v>
      </c>
      <c r="AA79" s="5">
        <f t="shared" si="19"/>
        <v>0</v>
      </c>
      <c r="AB79" s="5">
        <f t="shared" ref="AB79" si="41">SUM(AB77:AB78)</f>
        <v>0</v>
      </c>
      <c r="AC79" s="5">
        <f t="shared" ref="AC79" si="42">SUM(AC77:AC78)</f>
        <v>0</v>
      </c>
      <c r="AD79" s="5">
        <f t="shared" si="20"/>
        <v>0</v>
      </c>
      <c r="AE79" s="5">
        <f t="shared" ref="AE79" si="43">SUM(AE77:AE78)</f>
        <v>0</v>
      </c>
      <c r="AF79" s="5">
        <f t="shared" ref="AF79" si="44">SUM(AF77:AF78)</f>
        <v>0</v>
      </c>
    </row>
    <row r="80" spans="1:32" s="6" customFormat="1" ht="33" x14ac:dyDescent="0.25">
      <c r="A80" s="4" t="s">
        <v>53</v>
      </c>
      <c r="B80" s="4" t="s">
        <v>2</v>
      </c>
      <c r="C80" s="7">
        <f t="shared" ref="C80" si="45">D80+E80</f>
        <v>3</v>
      </c>
      <c r="D80" s="7">
        <f t="shared" ref="D80" si="46">G80+J80+M80+P80+S80+V80+Y80+AB80+AE80</f>
        <v>1</v>
      </c>
      <c r="E80" s="7">
        <f t="shared" ref="E80" si="47">H80+K80+N80+Q80+T80+W80+Z80+AC80+AF80</f>
        <v>2</v>
      </c>
      <c r="F80" s="7">
        <f t="shared" si="9"/>
        <v>0</v>
      </c>
      <c r="G80" s="5">
        <v>0</v>
      </c>
      <c r="H80" s="5">
        <v>0</v>
      </c>
      <c r="I80" s="7">
        <f t="shared" si="32"/>
        <v>0</v>
      </c>
      <c r="J80" s="5">
        <v>0</v>
      </c>
      <c r="K80" s="5">
        <v>0</v>
      </c>
      <c r="L80" s="7">
        <f t="shared" si="33"/>
        <v>0</v>
      </c>
      <c r="M80" s="5">
        <v>0</v>
      </c>
      <c r="N80" s="5">
        <v>0</v>
      </c>
      <c r="O80" s="7">
        <f t="shared" si="34"/>
        <v>2</v>
      </c>
      <c r="P80" s="5">
        <v>1</v>
      </c>
      <c r="Q80" s="5">
        <v>1</v>
      </c>
      <c r="R80" s="7">
        <f t="shared" si="35"/>
        <v>1</v>
      </c>
      <c r="S80" s="5">
        <v>0</v>
      </c>
      <c r="T80" s="5">
        <v>1</v>
      </c>
      <c r="U80" s="5">
        <f t="shared" si="37"/>
        <v>0</v>
      </c>
      <c r="V80" s="5">
        <v>0</v>
      </c>
      <c r="W80" s="5">
        <v>0</v>
      </c>
      <c r="X80" s="5">
        <f t="shared" si="38"/>
        <v>0</v>
      </c>
      <c r="Y80" s="5">
        <v>0</v>
      </c>
      <c r="Z80" s="5">
        <v>0</v>
      </c>
      <c r="AA80" s="5">
        <f t="shared" si="19"/>
        <v>0</v>
      </c>
      <c r="AB80" s="5">
        <v>0</v>
      </c>
      <c r="AC80" s="5">
        <v>0</v>
      </c>
      <c r="AD80" s="5">
        <f t="shared" si="20"/>
        <v>0</v>
      </c>
      <c r="AE80" s="5">
        <v>0</v>
      </c>
      <c r="AF80" s="5">
        <v>0</v>
      </c>
    </row>
    <row r="81" spans="1:32" s="6" customFormat="1" ht="16.5" x14ac:dyDescent="0.25">
      <c r="A81" s="2" t="s">
        <v>54</v>
      </c>
      <c r="B81" s="1" t="s">
        <v>3</v>
      </c>
      <c r="C81" s="3">
        <f t="shared" ref="C81:E81" si="48">F81+I81+L81+O81+R81+U81+X81+AA81+AD81</f>
        <v>22</v>
      </c>
      <c r="D81" s="3">
        <f t="shared" si="48"/>
        <v>4</v>
      </c>
      <c r="E81" s="3">
        <f t="shared" si="48"/>
        <v>18</v>
      </c>
      <c r="F81" s="3">
        <f t="shared" si="9"/>
        <v>1</v>
      </c>
      <c r="G81" s="3">
        <f>SUM(G79:G80)</f>
        <v>0</v>
      </c>
      <c r="H81" s="3">
        <f>SUM(H79:H80)</f>
        <v>1</v>
      </c>
      <c r="I81" s="3">
        <v>0</v>
      </c>
      <c r="J81" s="3">
        <f>SUM(J79:J80)</f>
        <v>0</v>
      </c>
      <c r="K81" s="3">
        <f>SUM(K79:K80)</f>
        <v>0</v>
      </c>
      <c r="L81" s="3">
        <f t="shared" ref="L81" si="49">SUM(M81:N81)</f>
        <v>3</v>
      </c>
      <c r="M81" s="3">
        <f>SUM(M79:M80)</f>
        <v>1</v>
      </c>
      <c r="N81" s="3">
        <f>SUM(N79:N80)</f>
        <v>2</v>
      </c>
      <c r="O81" s="3">
        <f t="shared" ref="O81" si="50">SUM(P81:Q81)</f>
        <v>15</v>
      </c>
      <c r="P81" s="3">
        <f>SUM(P79:P80)</f>
        <v>3</v>
      </c>
      <c r="Q81" s="3">
        <f>SUM(Q79:Q80)</f>
        <v>12</v>
      </c>
      <c r="R81" s="3">
        <f t="shared" ref="R81" si="51">SUM(S81:T81)</f>
        <v>2</v>
      </c>
      <c r="S81" s="3">
        <f>SUM(S79:S80)</f>
        <v>0</v>
      </c>
      <c r="T81" s="3">
        <f>SUM(T79:T80)</f>
        <v>2</v>
      </c>
      <c r="U81" s="3">
        <f t="shared" ref="U81" si="52">SUM(V81:W81)</f>
        <v>1</v>
      </c>
      <c r="V81" s="3">
        <f>SUM(V79:V80)</f>
        <v>0</v>
      </c>
      <c r="W81" s="3">
        <f>SUM(W79:W80)</f>
        <v>1</v>
      </c>
      <c r="X81" s="3">
        <f t="shared" ref="X81" si="53">SUM(Y81:Z81)</f>
        <v>0</v>
      </c>
      <c r="Y81" s="3">
        <v>0</v>
      </c>
      <c r="Z81" s="3">
        <v>0</v>
      </c>
      <c r="AA81" s="3">
        <f t="shared" ref="AA81" si="54">SUM(AB81:AC81)</f>
        <v>0</v>
      </c>
      <c r="AB81" s="3">
        <v>0</v>
      </c>
      <c r="AC81" s="3">
        <v>0</v>
      </c>
      <c r="AD81" s="3">
        <f t="shared" ref="AD81" si="55">SUM(AE81:AF81)</f>
        <v>0</v>
      </c>
      <c r="AE81" s="3">
        <v>0</v>
      </c>
      <c r="AF81" s="3">
        <v>0</v>
      </c>
    </row>
    <row r="82" spans="1:32" ht="16.5" x14ac:dyDescent="0.25">
      <c r="A82" s="8" t="s">
        <v>101</v>
      </c>
      <c r="B82" s="9" t="s">
        <v>102</v>
      </c>
      <c r="C82" s="7">
        <v>40</v>
      </c>
      <c r="D82" s="7">
        <v>9</v>
      </c>
      <c r="E82" s="7">
        <v>31</v>
      </c>
      <c r="F82" s="7">
        <f t="shared" si="9"/>
        <v>15</v>
      </c>
      <c r="G82" s="7">
        <v>5</v>
      </c>
      <c r="H82" s="7">
        <v>10</v>
      </c>
      <c r="I82" s="7">
        <f t="shared" si="13"/>
        <v>13</v>
      </c>
      <c r="J82" s="7">
        <v>3</v>
      </c>
      <c r="K82" s="7">
        <v>10</v>
      </c>
      <c r="L82" s="7">
        <f t="shared" si="14"/>
        <v>9</v>
      </c>
      <c r="M82" s="7">
        <v>1</v>
      </c>
      <c r="N82" s="7">
        <v>8</v>
      </c>
      <c r="O82" s="7">
        <f t="shared" si="15"/>
        <v>3</v>
      </c>
      <c r="P82" s="7">
        <v>0</v>
      </c>
      <c r="Q82" s="7">
        <v>3</v>
      </c>
      <c r="R82" s="7">
        <f t="shared" si="16"/>
        <v>0</v>
      </c>
      <c r="S82" s="7">
        <v>0</v>
      </c>
      <c r="T82" s="7">
        <v>0</v>
      </c>
      <c r="U82" s="7">
        <f t="shared" si="17"/>
        <v>0</v>
      </c>
      <c r="V82" s="7">
        <v>0</v>
      </c>
      <c r="W82" s="7">
        <v>0</v>
      </c>
      <c r="X82" s="7">
        <f t="shared" si="18"/>
        <v>0</v>
      </c>
      <c r="Y82" s="7">
        <v>0</v>
      </c>
      <c r="Z82" s="7">
        <v>0</v>
      </c>
      <c r="AA82" s="7">
        <f t="shared" si="19"/>
        <v>0</v>
      </c>
      <c r="AB82" s="7">
        <v>0</v>
      </c>
      <c r="AC82" s="7">
        <v>0</v>
      </c>
      <c r="AD82" s="7">
        <f t="shared" si="20"/>
        <v>0</v>
      </c>
      <c r="AE82" s="7">
        <v>0</v>
      </c>
      <c r="AF82" s="7">
        <v>0</v>
      </c>
    </row>
    <row r="83" spans="1:32" ht="16.5" x14ac:dyDescent="0.25">
      <c r="A83" s="2" t="s">
        <v>101</v>
      </c>
      <c r="B83" s="1" t="s">
        <v>22</v>
      </c>
      <c r="C83" s="3">
        <v>40</v>
      </c>
      <c r="D83" s="3">
        <v>9</v>
      </c>
      <c r="E83" s="3">
        <v>31</v>
      </c>
      <c r="F83" s="3">
        <f t="shared" si="9"/>
        <v>15</v>
      </c>
      <c r="G83" s="3">
        <v>5</v>
      </c>
      <c r="H83" s="3">
        <v>10</v>
      </c>
      <c r="I83" s="3">
        <f t="shared" si="13"/>
        <v>13</v>
      </c>
      <c r="J83" s="3">
        <v>3</v>
      </c>
      <c r="K83" s="3">
        <v>10</v>
      </c>
      <c r="L83" s="3">
        <f t="shared" si="14"/>
        <v>9</v>
      </c>
      <c r="M83" s="3">
        <v>1</v>
      </c>
      <c r="N83" s="3">
        <v>8</v>
      </c>
      <c r="O83" s="3">
        <f t="shared" si="15"/>
        <v>3</v>
      </c>
      <c r="P83" s="3">
        <v>0</v>
      </c>
      <c r="Q83" s="3">
        <v>3</v>
      </c>
      <c r="R83" s="3">
        <f t="shared" si="16"/>
        <v>0</v>
      </c>
      <c r="S83" s="3">
        <v>0</v>
      </c>
      <c r="T83" s="3">
        <v>0</v>
      </c>
      <c r="U83" s="3">
        <f t="shared" si="17"/>
        <v>0</v>
      </c>
      <c r="V83" s="3">
        <v>0</v>
      </c>
      <c r="W83" s="3">
        <v>0</v>
      </c>
      <c r="X83" s="3">
        <f t="shared" si="18"/>
        <v>0</v>
      </c>
      <c r="Y83" s="3">
        <v>0</v>
      </c>
      <c r="Z83" s="3">
        <v>0</v>
      </c>
      <c r="AA83" s="3">
        <f t="shared" si="19"/>
        <v>0</v>
      </c>
      <c r="AB83" s="3">
        <v>0</v>
      </c>
      <c r="AC83" s="3">
        <v>0</v>
      </c>
      <c r="AD83" s="3">
        <f t="shared" si="20"/>
        <v>0</v>
      </c>
      <c r="AE83" s="3">
        <v>0</v>
      </c>
      <c r="AF83" s="3">
        <v>0</v>
      </c>
    </row>
    <row r="84" spans="1:32" ht="17.25" x14ac:dyDescent="0.25">
      <c r="A84" s="19" t="s">
        <v>103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33" x14ac:dyDescent="0.25">
      <c r="A85" s="8" t="s">
        <v>23</v>
      </c>
      <c r="B85" s="9" t="s">
        <v>104</v>
      </c>
      <c r="C85" s="7">
        <v>109</v>
      </c>
      <c r="D85" s="7">
        <v>70</v>
      </c>
      <c r="E85" s="7">
        <v>39</v>
      </c>
      <c r="F85" s="7">
        <f t="shared" ref="F85:F110" si="56">SUM(G85:H85)</f>
        <v>45</v>
      </c>
      <c r="G85" s="7">
        <v>30</v>
      </c>
      <c r="H85" s="7">
        <v>15</v>
      </c>
      <c r="I85" s="7">
        <f t="shared" ref="I85:I110" si="57">SUM(J85:K85)</f>
        <v>34</v>
      </c>
      <c r="J85" s="7">
        <v>16</v>
      </c>
      <c r="K85" s="7">
        <v>18</v>
      </c>
      <c r="L85" s="7">
        <f t="shared" ref="L85:L110" si="58">SUM(M85:N85)</f>
        <v>11</v>
      </c>
      <c r="M85" s="7">
        <v>10</v>
      </c>
      <c r="N85" s="7">
        <v>1</v>
      </c>
      <c r="O85" s="7">
        <f t="shared" ref="O85:O110" si="59">SUM(P85:Q85)</f>
        <v>12</v>
      </c>
      <c r="P85" s="7">
        <v>8</v>
      </c>
      <c r="Q85" s="7">
        <v>4</v>
      </c>
      <c r="R85" s="7">
        <f t="shared" ref="R85:R110" si="60">SUM(S85:T85)</f>
        <v>7</v>
      </c>
      <c r="S85" s="7">
        <v>6</v>
      </c>
      <c r="T85" s="7">
        <v>1</v>
      </c>
      <c r="U85" s="7">
        <f t="shared" ref="U85:U110" si="61">SUM(V85:W85)</f>
        <v>0</v>
      </c>
      <c r="V85" s="7">
        <v>0</v>
      </c>
      <c r="W85" s="7">
        <v>0</v>
      </c>
      <c r="X85" s="7">
        <f t="shared" ref="X85:X110" si="62">SUM(Y85:Z85)</f>
        <v>0</v>
      </c>
      <c r="Y85" s="7">
        <v>0</v>
      </c>
      <c r="Z85" s="7">
        <v>0</v>
      </c>
      <c r="AA85" s="7">
        <f t="shared" ref="AA85:AA110" si="63">SUM(AB85:AC85)</f>
        <v>0</v>
      </c>
      <c r="AB85" s="7">
        <v>0</v>
      </c>
      <c r="AC85" s="7">
        <v>0</v>
      </c>
      <c r="AD85" s="7">
        <f t="shared" ref="AD85:AD110" si="64">SUM(AE85:AF85)</f>
        <v>0</v>
      </c>
      <c r="AE85" s="7">
        <v>0</v>
      </c>
      <c r="AF85" s="7">
        <v>0</v>
      </c>
    </row>
    <row r="86" spans="1:32" ht="16.5" x14ac:dyDescent="0.25">
      <c r="A86" s="2" t="s">
        <v>23</v>
      </c>
      <c r="B86" s="1" t="s">
        <v>22</v>
      </c>
      <c r="C86" s="3">
        <v>109</v>
      </c>
      <c r="D86" s="3">
        <v>70</v>
      </c>
      <c r="E86" s="3">
        <v>39</v>
      </c>
      <c r="F86" s="3">
        <f t="shared" si="56"/>
        <v>45</v>
      </c>
      <c r="G86" s="3">
        <v>30</v>
      </c>
      <c r="H86" s="3">
        <v>15</v>
      </c>
      <c r="I86" s="3">
        <f t="shared" si="57"/>
        <v>34</v>
      </c>
      <c r="J86" s="3">
        <v>16</v>
      </c>
      <c r="K86" s="3">
        <v>18</v>
      </c>
      <c r="L86" s="3">
        <f t="shared" si="58"/>
        <v>11</v>
      </c>
      <c r="M86" s="3">
        <v>10</v>
      </c>
      <c r="N86" s="3">
        <v>1</v>
      </c>
      <c r="O86" s="3">
        <f t="shared" si="59"/>
        <v>12</v>
      </c>
      <c r="P86" s="3">
        <v>8</v>
      </c>
      <c r="Q86" s="3">
        <v>4</v>
      </c>
      <c r="R86" s="3">
        <f t="shared" si="60"/>
        <v>7</v>
      </c>
      <c r="S86" s="3">
        <v>6</v>
      </c>
      <c r="T86" s="3">
        <v>1</v>
      </c>
      <c r="U86" s="3">
        <f t="shared" si="61"/>
        <v>0</v>
      </c>
      <c r="V86" s="3">
        <v>0</v>
      </c>
      <c r="W86" s="3">
        <v>0</v>
      </c>
      <c r="X86" s="3">
        <f t="shared" si="62"/>
        <v>0</v>
      </c>
      <c r="Y86" s="3">
        <v>0</v>
      </c>
      <c r="Z86" s="3">
        <v>0</v>
      </c>
      <c r="AA86" s="3">
        <f t="shared" si="63"/>
        <v>0</v>
      </c>
      <c r="AB86" s="3">
        <v>0</v>
      </c>
      <c r="AC86" s="3">
        <v>0</v>
      </c>
      <c r="AD86" s="3">
        <f t="shared" si="64"/>
        <v>0</v>
      </c>
      <c r="AE86" s="3">
        <v>0</v>
      </c>
      <c r="AF86" s="3">
        <v>0</v>
      </c>
    </row>
    <row r="87" spans="1:32" ht="33" x14ac:dyDescent="0.25">
      <c r="A87" s="8" t="s">
        <v>31</v>
      </c>
      <c r="B87" s="9" t="s">
        <v>105</v>
      </c>
      <c r="C87" s="7">
        <v>66</v>
      </c>
      <c r="D87" s="7">
        <v>10</v>
      </c>
      <c r="E87" s="7">
        <v>56</v>
      </c>
      <c r="F87" s="7">
        <f t="shared" si="56"/>
        <v>16</v>
      </c>
      <c r="G87" s="7">
        <v>2</v>
      </c>
      <c r="H87" s="7">
        <v>14</v>
      </c>
      <c r="I87" s="7">
        <f t="shared" si="57"/>
        <v>15</v>
      </c>
      <c r="J87" s="7">
        <v>2</v>
      </c>
      <c r="K87" s="7">
        <v>13</v>
      </c>
      <c r="L87" s="7">
        <f t="shared" si="58"/>
        <v>13</v>
      </c>
      <c r="M87" s="7">
        <v>2</v>
      </c>
      <c r="N87" s="7">
        <v>11</v>
      </c>
      <c r="O87" s="7">
        <f t="shared" si="59"/>
        <v>14</v>
      </c>
      <c r="P87" s="7">
        <v>0</v>
      </c>
      <c r="Q87" s="7">
        <v>14</v>
      </c>
      <c r="R87" s="7">
        <f t="shared" si="60"/>
        <v>8</v>
      </c>
      <c r="S87" s="7">
        <v>4</v>
      </c>
      <c r="T87" s="7">
        <v>4</v>
      </c>
      <c r="U87" s="7">
        <f t="shared" si="61"/>
        <v>0</v>
      </c>
      <c r="V87" s="7">
        <v>0</v>
      </c>
      <c r="W87" s="7">
        <v>0</v>
      </c>
      <c r="X87" s="7">
        <f t="shared" si="62"/>
        <v>0</v>
      </c>
      <c r="Y87" s="7">
        <v>0</v>
      </c>
      <c r="Z87" s="7">
        <v>0</v>
      </c>
      <c r="AA87" s="7">
        <f t="shared" si="63"/>
        <v>0</v>
      </c>
      <c r="AB87" s="7">
        <v>0</v>
      </c>
      <c r="AC87" s="7">
        <v>0</v>
      </c>
      <c r="AD87" s="7">
        <f t="shared" si="64"/>
        <v>0</v>
      </c>
      <c r="AE87" s="7">
        <v>0</v>
      </c>
      <c r="AF87" s="7">
        <v>0</v>
      </c>
    </row>
    <row r="88" spans="1:32" ht="16.5" x14ac:dyDescent="0.25">
      <c r="A88" s="2" t="s">
        <v>31</v>
      </c>
      <c r="B88" s="1" t="s">
        <v>22</v>
      </c>
      <c r="C88" s="3">
        <v>66</v>
      </c>
      <c r="D88" s="3">
        <v>10</v>
      </c>
      <c r="E88" s="3">
        <v>56</v>
      </c>
      <c r="F88" s="3">
        <f t="shared" si="56"/>
        <v>16</v>
      </c>
      <c r="G88" s="3">
        <v>2</v>
      </c>
      <c r="H88" s="3">
        <v>14</v>
      </c>
      <c r="I88" s="3">
        <f t="shared" si="57"/>
        <v>15</v>
      </c>
      <c r="J88" s="3">
        <v>2</v>
      </c>
      <c r="K88" s="3">
        <v>13</v>
      </c>
      <c r="L88" s="3">
        <f t="shared" si="58"/>
        <v>13</v>
      </c>
      <c r="M88" s="3">
        <v>2</v>
      </c>
      <c r="N88" s="3">
        <v>11</v>
      </c>
      <c r="O88" s="3">
        <f t="shared" si="59"/>
        <v>14</v>
      </c>
      <c r="P88" s="3">
        <v>0</v>
      </c>
      <c r="Q88" s="3">
        <v>14</v>
      </c>
      <c r="R88" s="3">
        <f t="shared" si="60"/>
        <v>8</v>
      </c>
      <c r="S88" s="3">
        <v>4</v>
      </c>
      <c r="T88" s="3">
        <v>4</v>
      </c>
      <c r="U88" s="3">
        <f t="shared" si="61"/>
        <v>0</v>
      </c>
      <c r="V88" s="3">
        <v>0</v>
      </c>
      <c r="W88" s="3">
        <v>0</v>
      </c>
      <c r="X88" s="3">
        <f t="shared" si="62"/>
        <v>0</v>
      </c>
      <c r="Y88" s="3">
        <v>0</v>
      </c>
      <c r="Z88" s="3">
        <v>0</v>
      </c>
      <c r="AA88" s="3">
        <f t="shared" si="63"/>
        <v>0</v>
      </c>
      <c r="AB88" s="3">
        <v>0</v>
      </c>
      <c r="AC88" s="3">
        <v>0</v>
      </c>
      <c r="AD88" s="3">
        <f t="shared" si="64"/>
        <v>0</v>
      </c>
      <c r="AE88" s="3">
        <v>0</v>
      </c>
      <c r="AF88" s="3">
        <v>0</v>
      </c>
    </row>
    <row r="89" spans="1:32" ht="16.5" x14ac:dyDescent="0.25">
      <c r="A89" s="8" t="s">
        <v>38</v>
      </c>
      <c r="B89" s="9" t="s">
        <v>106</v>
      </c>
      <c r="C89" s="7">
        <v>83</v>
      </c>
      <c r="D89" s="7">
        <v>57</v>
      </c>
      <c r="E89" s="7">
        <v>26</v>
      </c>
      <c r="F89" s="7">
        <f t="shared" si="56"/>
        <v>41</v>
      </c>
      <c r="G89" s="7">
        <v>26</v>
      </c>
      <c r="H89" s="7">
        <v>15</v>
      </c>
      <c r="I89" s="7">
        <f t="shared" si="57"/>
        <v>37</v>
      </c>
      <c r="J89" s="7">
        <v>30</v>
      </c>
      <c r="K89" s="7">
        <v>7</v>
      </c>
      <c r="L89" s="7">
        <f t="shared" si="58"/>
        <v>2</v>
      </c>
      <c r="M89" s="7">
        <v>0</v>
      </c>
      <c r="N89" s="7">
        <v>2</v>
      </c>
      <c r="O89" s="7">
        <f t="shared" si="59"/>
        <v>1</v>
      </c>
      <c r="P89" s="7">
        <v>0</v>
      </c>
      <c r="Q89" s="7">
        <v>1</v>
      </c>
      <c r="R89" s="7">
        <f t="shared" si="60"/>
        <v>2</v>
      </c>
      <c r="S89" s="7">
        <v>1</v>
      </c>
      <c r="T89" s="7">
        <v>1</v>
      </c>
      <c r="U89" s="7">
        <f t="shared" si="61"/>
        <v>0</v>
      </c>
      <c r="V89" s="7">
        <v>0</v>
      </c>
      <c r="W89" s="7">
        <v>0</v>
      </c>
      <c r="X89" s="7">
        <f t="shared" si="62"/>
        <v>0</v>
      </c>
      <c r="Y89" s="7">
        <v>0</v>
      </c>
      <c r="Z89" s="7">
        <v>0</v>
      </c>
      <c r="AA89" s="7">
        <f t="shared" si="63"/>
        <v>0</v>
      </c>
      <c r="AB89" s="7">
        <v>0</v>
      </c>
      <c r="AC89" s="7">
        <v>0</v>
      </c>
      <c r="AD89" s="7">
        <f t="shared" si="64"/>
        <v>0</v>
      </c>
      <c r="AE89" s="7">
        <v>0</v>
      </c>
      <c r="AF89" s="7">
        <v>0</v>
      </c>
    </row>
    <row r="90" spans="1:32" ht="33" x14ac:dyDescent="0.25">
      <c r="A90" s="8" t="s">
        <v>38</v>
      </c>
      <c r="B90" s="9" t="s">
        <v>107</v>
      </c>
      <c r="C90" s="7">
        <v>1</v>
      </c>
      <c r="D90" s="7">
        <v>0</v>
      </c>
      <c r="E90" s="7">
        <v>1</v>
      </c>
      <c r="F90" s="7">
        <f t="shared" si="56"/>
        <v>0</v>
      </c>
      <c r="G90" s="7">
        <v>0</v>
      </c>
      <c r="H90" s="7">
        <v>0</v>
      </c>
      <c r="I90" s="7">
        <f t="shared" si="57"/>
        <v>1</v>
      </c>
      <c r="J90" s="7">
        <v>0</v>
      </c>
      <c r="K90" s="7">
        <v>1</v>
      </c>
      <c r="L90" s="7">
        <f t="shared" si="58"/>
        <v>0</v>
      </c>
      <c r="M90" s="7">
        <v>0</v>
      </c>
      <c r="N90" s="7">
        <v>0</v>
      </c>
      <c r="O90" s="7">
        <f t="shared" si="59"/>
        <v>0</v>
      </c>
      <c r="P90" s="7">
        <v>0</v>
      </c>
      <c r="Q90" s="7">
        <v>0</v>
      </c>
      <c r="R90" s="7">
        <f t="shared" si="60"/>
        <v>0</v>
      </c>
      <c r="S90" s="7">
        <v>0</v>
      </c>
      <c r="T90" s="7">
        <v>0</v>
      </c>
      <c r="U90" s="7">
        <f t="shared" si="61"/>
        <v>0</v>
      </c>
      <c r="V90" s="7">
        <v>0</v>
      </c>
      <c r="W90" s="7">
        <v>0</v>
      </c>
      <c r="X90" s="7">
        <f t="shared" si="62"/>
        <v>0</v>
      </c>
      <c r="Y90" s="7">
        <v>0</v>
      </c>
      <c r="Z90" s="7">
        <v>0</v>
      </c>
      <c r="AA90" s="7">
        <f t="shared" si="63"/>
        <v>0</v>
      </c>
      <c r="AB90" s="7">
        <v>0</v>
      </c>
      <c r="AC90" s="7">
        <v>0</v>
      </c>
      <c r="AD90" s="7">
        <f t="shared" si="64"/>
        <v>0</v>
      </c>
      <c r="AE90" s="7">
        <v>0</v>
      </c>
      <c r="AF90" s="7">
        <v>0</v>
      </c>
    </row>
    <row r="91" spans="1:32" ht="33" x14ac:dyDescent="0.25">
      <c r="A91" s="8" t="s">
        <v>38</v>
      </c>
      <c r="B91" s="9" t="s">
        <v>108</v>
      </c>
      <c r="C91" s="7">
        <v>17</v>
      </c>
      <c r="D91" s="7">
        <v>12</v>
      </c>
      <c r="E91" s="7">
        <v>5</v>
      </c>
      <c r="F91" s="7">
        <f t="shared" si="56"/>
        <v>1</v>
      </c>
      <c r="G91" s="7">
        <v>0</v>
      </c>
      <c r="H91" s="7">
        <v>1</v>
      </c>
      <c r="I91" s="7">
        <f t="shared" si="57"/>
        <v>16</v>
      </c>
      <c r="J91" s="7">
        <v>12</v>
      </c>
      <c r="K91" s="7">
        <v>4</v>
      </c>
      <c r="L91" s="7">
        <f t="shared" si="58"/>
        <v>0</v>
      </c>
      <c r="M91" s="7">
        <v>0</v>
      </c>
      <c r="N91" s="7">
        <v>0</v>
      </c>
      <c r="O91" s="7">
        <f t="shared" si="59"/>
        <v>0</v>
      </c>
      <c r="P91" s="7">
        <v>0</v>
      </c>
      <c r="Q91" s="7">
        <v>0</v>
      </c>
      <c r="R91" s="7">
        <f t="shared" si="60"/>
        <v>0</v>
      </c>
      <c r="S91" s="7">
        <v>0</v>
      </c>
      <c r="T91" s="7">
        <v>0</v>
      </c>
      <c r="U91" s="7">
        <f t="shared" si="61"/>
        <v>0</v>
      </c>
      <c r="V91" s="7">
        <v>0</v>
      </c>
      <c r="W91" s="7">
        <v>0</v>
      </c>
      <c r="X91" s="7">
        <f t="shared" si="62"/>
        <v>0</v>
      </c>
      <c r="Y91" s="7">
        <v>0</v>
      </c>
      <c r="Z91" s="7">
        <v>0</v>
      </c>
      <c r="AA91" s="7">
        <f t="shared" si="63"/>
        <v>0</v>
      </c>
      <c r="AB91" s="7">
        <v>0</v>
      </c>
      <c r="AC91" s="7">
        <v>0</v>
      </c>
      <c r="AD91" s="7">
        <f t="shared" si="64"/>
        <v>0</v>
      </c>
      <c r="AE91" s="7">
        <v>0</v>
      </c>
      <c r="AF91" s="7">
        <v>0</v>
      </c>
    </row>
    <row r="92" spans="1:32" ht="16.5" x14ac:dyDescent="0.25">
      <c r="A92" s="8" t="s">
        <v>38</v>
      </c>
      <c r="B92" s="9" t="s">
        <v>109</v>
      </c>
      <c r="C92" s="7">
        <v>158</v>
      </c>
      <c r="D92" s="7">
        <v>79</v>
      </c>
      <c r="E92" s="7">
        <v>79</v>
      </c>
      <c r="F92" s="7">
        <f t="shared" si="56"/>
        <v>69</v>
      </c>
      <c r="G92" s="7">
        <v>31</v>
      </c>
      <c r="H92" s="7">
        <v>38</v>
      </c>
      <c r="I92" s="7">
        <f t="shared" si="57"/>
        <v>69</v>
      </c>
      <c r="J92" s="7">
        <v>34</v>
      </c>
      <c r="K92" s="7">
        <v>35</v>
      </c>
      <c r="L92" s="7">
        <f t="shared" si="58"/>
        <v>11</v>
      </c>
      <c r="M92" s="7">
        <v>8</v>
      </c>
      <c r="N92" s="7">
        <v>3</v>
      </c>
      <c r="O92" s="7">
        <f t="shared" si="59"/>
        <v>5</v>
      </c>
      <c r="P92" s="7">
        <v>4</v>
      </c>
      <c r="Q92" s="7">
        <v>1</v>
      </c>
      <c r="R92" s="7">
        <f t="shared" si="60"/>
        <v>4</v>
      </c>
      <c r="S92" s="7">
        <v>2</v>
      </c>
      <c r="T92" s="7">
        <v>2</v>
      </c>
      <c r="U92" s="7">
        <f t="shared" si="61"/>
        <v>0</v>
      </c>
      <c r="V92" s="7">
        <v>0</v>
      </c>
      <c r="W92" s="7">
        <v>0</v>
      </c>
      <c r="X92" s="7">
        <f t="shared" si="62"/>
        <v>0</v>
      </c>
      <c r="Y92" s="7">
        <v>0</v>
      </c>
      <c r="Z92" s="7">
        <v>0</v>
      </c>
      <c r="AA92" s="7">
        <f t="shared" si="63"/>
        <v>0</v>
      </c>
      <c r="AB92" s="7">
        <v>0</v>
      </c>
      <c r="AC92" s="7">
        <v>0</v>
      </c>
      <c r="AD92" s="7">
        <f t="shared" si="64"/>
        <v>0</v>
      </c>
      <c r="AE92" s="7">
        <v>0</v>
      </c>
      <c r="AF92" s="7">
        <v>0</v>
      </c>
    </row>
    <row r="93" spans="1:32" ht="16.5" x14ac:dyDescent="0.25">
      <c r="A93" s="8" t="s">
        <v>38</v>
      </c>
      <c r="B93" s="9" t="s">
        <v>110</v>
      </c>
      <c r="C93" s="7">
        <v>63</v>
      </c>
      <c r="D93" s="7">
        <v>26</v>
      </c>
      <c r="E93" s="7">
        <v>37</v>
      </c>
      <c r="F93" s="7">
        <f t="shared" si="56"/>
        <v>30</v>
      </c>
      <c r="G93" s="7">
        <v>14</v>
      </c>
      <c r="H93" s="7">
        <v>16</v>
      </c>
      <c r="I93" s="7">
        <f t="shared" si="57"/>
        <v>31</v>
      </c>
      <c r="J93" s="7">
        <v>12</v>
      </c>
      <c r="K93" s="7">
        <v>19</v>
      </c>
      <c r="L93" s="7">
        <f t="shared" si="58"/>
        <v>1</v>
      </c>
      <c r="M93" s="7">
        <v>0</v>
      </c>
      <c r="N93" s="7">
        <v>1</v>
      </c>
      <c r="O93" s="7">
        <f t="shared" si="59"/>
        <v>1</v>
      </c>
      <c r="P93" s="7">
        <v>0</v>
      </c>
      <c r="Q93" s="7">
        <v>1</v>
      </c>
      <c r="R93" s="7">
        <f t="shared" si="60"/>
        <v>0</v>
      </c>
      <c r="S93" s="7">
        <v>0</v>
      </c>
      <c r="T93" s="7">
        <v>0</v>
      </c>
      <c r="U93" s="7">
        <f t="shared" si="61"/>
        <v>0</v>
      </c>
      <c r="V93" s="7">
        <v>0</v>
      </c>
      <c r="W93" s="7">
        <v>0</v>
      </c>
      <c r="X93" s="7">
        <f t="shared" si="62"/>
        <v>0</v>
      </c>
      <c r="Y93" s="7">
        <v>0</v>
      </c>
      <c r="Z93" s="7">
        <v>0</v>
      </c>
      <c r="AA93" s="7">
        <f t="shared" si="63"/>
        <v>0</v>
      </c>
      <c r="AB93" s="7">
        <v>0</v>
      </c>
      <c r="AC93" s="7">
        <v>0</v>
      </c>
      <c r="AD93" s="7">
        <f t="shared" si="64"/>
        <v>0</v>
      </c>
      <c r="AE93" s="7">
        <v>0</v>
      </c>
      <c r="AF93" s="7">
        <v>0</v>
      </c>
    </row>
    <row r="94" spans="1:32" ht="33" x14ac:dyDescent="0.25">
      <c r="A94" s="8" t="s">
        <v>38</v>
      </c>
      <c r="B94" s="9" t="s">
        <v>111</v>
      </c>
      <c r="C94" s="7">
        <v>59</v>
      </c>
      <c r="D94" s="7">
        <v>21</v>
      </c>
      <c r="E94" s="7">
        <v>38</v>
      </c>
      <c r="F94" s="7">
        <f t="shared" si="56"/>
        <v>29</v>
      </c>
      <c r="G94" s="7">
        <v>9</v>
      </c>
      <c r="H94" s="7">
        <v>20</v>
      </c>
      <c r="I94" s="7">
        <f t="shared" si="57"/>
        <v>25</v>
      </c>
      <c r="J94" s="7">
        <v>10</v>
      </c>
      <c r="K94" s="7">
        <v>15</v>
      </c>
      <c r="L94" s="7">
        <f t="shared" si="58"/>
        <v>4</v>
      </c>
      <c r="M94" s="7">
        <v>2</v>
      </c>
      <c r="N94" s="7">
        <v>2</v>
      </c>
      <c r="O94" s="7">
        <f t="shared" si="59"/>
        <v>1</v>
      </c>
      <c r="P94" s="7">
        <v>0</v>
      </c>
      <c r="Q94" s="7">
        <v>1</v>
      </c>
      <c r="R94" s="7">
        <f t="shared" si="60"/>
        <v>0</v>
      </c>
      <c r="S94" s="7">
        <v>0</v>
      </c>
      <c r="T94" s="7">
        <v>0</v>
      </c>
      <c r="U94" s="7">
        <f t="shared" si="61"/>
        <v>0</v>
      </c>
      <c r="V94" s="7">
        <v>0</v>
      </c>
      <c r="W94" s="7">
        <v>0</v>
      </c>
      <c r="X94" s="7">
        <f t="shared" si="62"/>
        <v>0</v>
      </c>
      <c r="Y94" s="7">
        <v>0</v>
      </c>
      <c r="Z94" s="7">
        <v>0</v>
      </c>
      <c r="AA94" s="7">
        <f t="shared" si="63"/>
        <v>0</v>
      </c>
      <c r="AB94" s="7">
        <v>0</v>
      </c>
      <c r="AC94" s="7">
        <v>0</v>
      </c>
      <c r="AD94" s="7">
        <f t="shared" si="64"/>
        <v>0</v>
      </c>
      <c r="AE94" s="7">
        <v>0</v>
      </c>
      <c r="AF94" s="7">
        <v>0</v>
      </c>
    </row>
    <row r="95" spans="1:32" ht="16.5" x14ac:dyDescent="0.25">
      <c r="A95" s="2" t="s">
        <v>38</v>
      </c>
      <c r="B95" s="1" t="s">
        <v>22</v>
      </c>
      <c r="C95" s="3">
        <v>381</v>
      </c>
      <c r="D95" s="3">
        <v>195</v>
      </c>
      <c r="E95" s="3">
        <v>186</v>
      </c>
      <c r="F95" s="3">
        <f t="shared" si="56"/>
        <v>170</v>
      </c>
      <c r="G95" s="3">
        <v>80</v>
      </c>
      <c r="H95" s="3">
        <v>90</v>
      </c>
      <c r="I95" s="3">
        <f t="shared" si="57"/>
        <v>179</v>
      </c>
      <c r="J95" s="3">
        <v>98</v>
      </c>
      <c r="K95" s="3">
        <v>81</v>
      </c>
      <c r="L95" s="3">
        <f t="shared" si="58"/>
        <v>18</v>
      </c>
      <c r="M95" s="3">
        <v>10</v>
      </c>
      <c r="N95" s="3">
        <v>8</v>
      </c>
      <c r="O95" s="3">
        <f t="shared" si="59"/>
        <v>8</v>
      </c>
      <c r="P95" s="3">
        <v>4</v>
      </c>
      <c r="Q95" s="3">
        <v>4</v>
      </c>
      <c r="R95" s="3">
        <f t="shared" si="60"/>
        <v>6</v>
      </c>
      <c r="S95" s="3">
        <v>3</v>
      </c>
      <c r="T95" s="3">
        <v>3</v>
      </c>
      <c r="U95" s="3">
        <f t="shared" si="61"/>
        <v>0</v>
      </c>
      <c r="V95" s="3">
        <v>0</v>
      </c>
      <c r="W95" s="3">
        <v>0</v>
      </c>
      <c r="X95" s="3">
        <f t="shared" si="62"/>
        <v>0</v>
      </c>
      <c r="Y95" s="3">
        <v>0</v>
      </c>
      <c r="Z95" s="3">
        <v>0</v>
      </c>
      <c r="AA95" s="3">
        <f t="shared" si="63"/>
        <v>0</v>
      </c>
      <c r="AB95" s="3">
        <v>0</v>
      </c>
      <c r="AC95" s="3">
        <v>0</v>
      </c>
      <c r="AD95" s="3">
        <f t="shared" si="64"/>
        <v>0</v>
      </c>
      <c r="AE95" s="3">
        <v>0</v>
      </c>
      <c r="AF95" s="3">
        <v>0</v>
      </c>
    </row>
    <row r="96" spans="1:32" ht="33" x14ac:dyDescent="0.25">
      <c r="A96" s="8" t="s">
        <v>42</v>
      </c>
      <c r="B96" s="9" t="s">
        <v>112</v>
      </c>
      <c r="C96" s="7">
        <v>33</v>
      </c>
      <c r="D96" s="7">
        <v>1</v>
      </c>
      <c r="E96" s="7">
        <v>32</v>
      </c>
      <c r="F96" s="7">
        <f t="shared" si="56"/>
        <v>2</v>
      </c>
      <c r="G96" s="7">
        <v>0</v>
      </c>
      <c r="H96" s="7">
        <v>2</v>
      </c>
      <c r="I96" s="7">
        <f t="shared" si="57"/>
        <v>14</v>
      </c>
      <c r="J96" s="7">
        <v>1</v>
      </c>
      <c r="K96" s="7">
        <v>13</v>
      </c>
      <c r="L96" s="7">
        <f t="shared" si="58"/>
        <v>8</v>
      </c>
      <c r="M96" s="7">
        <v>0</v>
      </c>
      <c r="N96" s="7">
        <v>8</v>
      </c>
      <c r="O96" s="7">
        <f t="shared" si="59"/>
        <v>9</v>
      </c>
      <c r="P96" s="7">
        <v>0</v>
      </c>
      <c r="Q96" s="7">
        <v>9</v>
      </c>
      <c r="R96" s="7">
        <f t="shared" si="60"/>
        <v>0</v>
      </c>
      <c r="S96" s="7">
        <v>0</v>
      </c>
      <c r="T96" s="7">
        <v>0</v>
      </c>
      <c r="U96" s="7">
        <f t="shared" si="61"/>
        <v>0</v>
      </c>
      <c r="V96" s="7">
        <v>0</v>
      </c>
      <c r="W96" s="7">
        <v>0</v>
      </c>
      <c r="X96" s="7">
        <f t="shared" si="62"/>
        <v>0</v>
      </c>
      <c r="Y96" s="7">
        <v>0</v>
      </c>
      <c r="Z96" s="7">
        <v>0</v>
      </c>
      <c r="AA96" s="7">
        <f t="shared" si="63"/>
        <v>0</v>
      </c>
      <c r="AB96" s="7">
        <v>0</v>
      </c>
      <c r="AC96" s="7">
        <v>0</v>
      </c>
      <c r="AD96" s="7">
        <f t="shared" si="64"/>
        <v>0</v>
      </c>
      <c r="AE96" s="7">
        <v>0</v>
      </c>
      <c r="AF96" s="7">
        <v>0</v>
      </c>
    </row>
    <row r="97" spans="1:32" ht="33" x14ac:dyDescent="0.25">
      <c r="A97" s="8" t="s">
        <v>42</v>
      </c>
      <c r="B97" s="9" t="s">
        <v>113</v>
      </c>
      <c r="C97" s="7">
        <f>D97+E97</f>
        <v>40</v>
      </c>
      <c r="D97" s="7">
        <f>G97+J97+M97+P97+S97+V97+Y97+AB97+AE97</f>
        <v>12</v>
      </c>
      <c r="E97" s="7">
        <f>H97+K97+N97+Q97+T97+W97+Z97+AC97+AF97</f>
        <v>28</v>
      </c>
      <c r="F97" s="7">
        <f t="shared" si="56"/>
        <v>14</v>
      </c>
      <c r="G97" s="7">
        <v>4</v>
      </c>
      <c r="H97" s="7">
        <v>10</v>
      </c>
      <c r="I97" s="7">
        <f t="shared" si="57"/>
        <v>12</v>
      </c>
      <c r="J97" s="7">
        <v>4</v>
      </c>
      <c r="K97" s="7">
        <v>8</v>
      </c>
      <c r="L97" s="7">
        <f t="shared" si="58"/>
        <v>6</v>
      </c>
      <c r="M97" s="7">
        <v>1</v>
      </c>
      <c r="N97" s="7">
        <v>5</v>
      </c>
      <c r="O97" s="7">
        <f t="shared" si="59"/>
        <v>2</v>
      </c>
      <c r="P97" s="7">
        <v>0</v>
      </c>
      <c r="Q97" s="7">
        <v>2</v>
      </c>
      <c r="R97" s="7">
        <f t="shared" si="60"/>
        <v>0</v>
      </c>
      <c r="S97" s="7">
        <v>0</v>
      </c>
      <c r="T97" s="7">
        <v>0</v>
      </c>
      <c r="U97" s="7">
        <f t="shared" si="61"/>
        <v>5</v>
      </c>
      <c r="V97" s="7">
        <v>2</v>
      </c>
      <c r="W97" s="7">
        <v>3</v>
      </c>
      <c r="X97" s="7">
        <f t="shared" si="62"/>
        <v>0</v>
      </c>
      <c r="Y97" s="7">
        <v>0</v>
      </c>
      <c r="Z97" s="7">
        <v>0</v>
      </c>
      <c r="AA97" s="7">
        <f t="shared" si="63"/>
        <v>1</v>
      </c>
      <c r="AB97" s="7">
        <v>1</v>
      </c>
      <c r="AC97" s="7">
        <v>0</v>
      </c>
      <c r="AD97" s="7">
        <f t="shared" si="64"/>
        <v>0</v>
      </c>
      <c r="AE97" s="7">
        <v>0</v>
      </c>
      <c r="AF97" s="7">
        <v>0</v>
      </c>
    </row>
    <row r="98" spans="1:32" ht="16.5" x14ac:dyDescent="0.25">
      <c r="A98" s="8" t="s">
        <v>42</v>
      </c>
      <c r="B98" s="9" t="s">
        <v>127</v>
      </c>
      <c r="C98" s="7">
        <f t="shared" ref="C98:C107" si="65">D98+E98</f>
        <v>61</v>
      </c>
      <c r="D98" s="7">
        <f t="shared" ref="D98:D107" si="66">G98+J98+M98+P98+S98+V98+Y98+AB98+AE98</f>
        <v>4</v>
      </c>
      <c r="E98" s="7">
        <f t="shared" ref="E98:E107" si="67">H98+K98+N98+Q98+T98+W98+Z98+AC98+AF98</f>
        <v>57</v>
      </c>
      <c r="F98" s="7">
        <f t="shared" si="56"/>
        <v>16</v>
      </c>
      <c r="G98" s="7">
        <v>2</v>
      </c>
      <c r="H98" s="7">
        <v>14</v>
      </c>
      <c r="I98" s="7">
        <f t="shared" si="57"/>
        <v>12</v>
      </c>
      <c r="J98" s="7">
        <v>1</v>
      </c>
      <c r="K98" s="7">
        <v>11</v>
      </c>
      <c r="L98" s="7">
        <f t="shared" si="58"/>
        <v>11</v>
      </c>
      <c r="M98" s="7">
        <v>0</v>
      </c>
      <c r="N98" s="7">
        <v>11</v>
      </c>
      <c r="O98" s="7">
        <f t="shared" si="59"/>
        <v>9</v>
      </c>
      <c r="P98" s="7">
        <v>0</v>
      </c>
      <c r="Q98" s="7">
        <v>9</v>
      </c>
      <c r="R98" s="7">
        <f t="shared" si="60"/>
        <v>8</v>
      </c>
      <c r="S98" s="7">
        <v>1</v>
      </c>
      <c r="T98" s="7">
        <v>7</v>
      </c>
      <c r="U98" s="7">
        <f t="shared" si="61"/>
        <v>0</v>
      </c>
      <c r="V98" s="7">
        <v>0</v>
      </c>
      <c r="W98" s="7">
        <v>0</v>
      </c>
      <c r="X98" s="7">
        <f t="shared" si="62"/>
        <v>4</v>
      </c>
      <c r="Y98" s="7">
        <v>0</v>
      </c>
      <c r="Z98" s="7">
        <v>4</v>
      </c>
      <c r="AA98" s="7">
        <f t="shared" si="63"/>
        <v>0</v>
      </c>
      <c r="AB98" s="7">
        <v>0</v>
      </c>
      <c r="AC98" s="7">
        <v>0</v>
      </c>
      <c r="AD98" s="7">
        <f t="shared" si="64"/>
        <v>1</v>
      </c>
      <c r="AE98" s="7">
        <v>0</v>
      </c>
      <c r="AF98" s="7">
        <v>1</v>
      </c>
    </row>
    <row r="99" spans="1:32" ht="33" x14ac:dyDescent="0.25">
      <c r="A99" s="8" t="s">
        <v>42</v>
      </c>
      <c r="B99" s="9" t="s">
        <v>114</v>
      </c>
      <c r="C99" s="7">
        <f t="shared" si="65"/>
        <v>194</v>
      </c>
      <c r="D99" s="7">
        <f>G99+J99+M99+P99+S99+V99+Y99+AB99+AE99</f>
        <v>32</v>
      </c>
      <c r="E99" s="7">
        <f>H99+K99+N99+Q99+T99+W99+Z99+AC99+AF99</f>
        <v>162</v>
      </c>
      <c r="F99" s="7">
        <f t="shared" si="56"/>
        <v>70</v>
      </c>
      <c r="G99" s="7">
        <v>11</v>
      </c>
      <c r="H99" s="7">
        <v>59</v>
      </c>
      <c r="I99" s="7">
        <f t="shared" si="57"/>
        <v>65</v>
      </c>
      <c r="J99" s="7">
        <v>13</v>
      </c>
      <c r="K99" s="7">
        <v>52</v>
      </c>
      <c r="L99" s="7">
        <f t="shared" si="58"/>
        <v>25</v>
      </c>
      <c r="M99" s="7">
        <v>5</v>
      </c>
      <c r="N99" s="7">
        <v>20</v>
      </c>
      <c r="O99" s="7">
        <f t="shared" si="59"/>
        <v>14</v>
      </c>
      <c r="P99" s="7">
        <v>0</v>
      </c>
      <c r="Q99" s="7">
        <v>14</v>
      </c>
      <c r="R99" s="7">
        <f>SUM(S99:T99)</f>
        <v>11</v>
      </c>
      <c r="S99" s="7">
        <v>2</v>
      </c>
      <c r="T99" s="7">
        <v>9</v>
      </c>
      <c r="U99" s="7">
        <f>SUM(V99:W99)</f>
        <v>4</v>
      </c>
      <c r="V99" s="7">
        <v>0</v>
      </c>
      <c r="W99" s="7">
        <v>4</v>
      </c>
      <c r="X99" s="7">
        <f>SUM(Y99:Z99)</f>
        <v>3</v>
      </c>
      <c r="Y99" s="7">
        <v>0</v>
      </c>
      <c r="Z99" s="7">
        <v>3</v>
      </c>
      <c r="AA99" s="7">
        <f>SUM(AB99:AC99)</f>
        <v>1</v>
      </c>
      <c r="AB99" s="7">
        <v>1</v>
      </c>
      <c r="AC99" s="7">
        <v>0</v>
      </c>
      <c r="AD99" s="7">
        <f>SUM(AE99:AF99)</f>
        <v>1</v>
      </c>
      <c r="AE99" s="7">
        <v>0</v>
      </c>
      <c r="AF99" s="7">
        <v>1</v>
      </c>
    </row>
    <row r="100" spans="1:32" ht="33" x14ac:dyDescent="0.25">
      <c r="A100" s="8" t="s">
        <v>42</v>
      </c>
      <c r="B100" s="9" t="s">
        <v>115</v>
      </c>
      <c r="C100" s="7">
        <f t="shared" si="65"/>
        <v>93</v>
      </c>
      <c r="D100" s="7">
        <f t="shared" si="66"/>
        <v>29</v>
      </c>
      <c r="E100" s="7">
        <f t="shared" si="67"/>
        <v>64</v>
      </c>
      <c r="F100" s="7">
        <f t="shared" si="56"/>
        <v>25</v>
      </c>
      <c r="G100" s="7">
        <v>7</v>
      </c>
      <c r="H100" s="7">
        <v>18</v>
      </c>
      <c r="I100" s="7">
        <f t="shared" si="57"/>
        <v>16</v>
      </c>
      <c r="J100" s="7">
        <v>4</v>
      </c>
      <c r="K100" s="7">
        <v>12</v>
      </c>
      <c r="L100" s="7">
        <f t="shared" si="58"/>
        <v>14</v>
      </c>
      <c r="M100" s="7">
        <v>6</v>
      </c>
      <c r="N100" s="7">
        <v>8</v>
      </c>
      <c r="O100" s="7">
        <f t="shared" si="59"/>
        <v>7</v>
      </c>
      <c r="P100" s="7">
        <v>4</v>
      </c>
      <c r="Q100" s="7">
        <v>3</v>
      </c>
      <c r="R100" s="7">
        <f t="shared" si="60"/>
        <v>12</v>
      </c>
      <c r="S100" s="7">
        <v>2</v>
      </c>
      <c r="T100" s="7">
        <v>10</v>
      </c>
      <c r="U100" s="7">
        <f t="shared" si="61"/>
        <v>4</v>
      </c>
      <c r="V100" s="7">
        <v>1</v>
      </c>
      <c r="W100" s="7">
        <v>3</v>
      </c>
      <c r="X100" s="7">
        <f t="shared" si="62"/>
        <v>5</v>
      </c>
      <c r="Y100" s="7">
        <v>2</v>
      </c>
      <c r="Z100" s="7">
        <v>3</v>
      </c>
      <c r="AA100" s="7">
        <f t="shared" si="63"/>
        <v>3</v>
      </c>
      <c r="AB100" s="7">
        <v>1</v>
      </c>
      <c r="AC100" s="7">
        <v>2</v>
      </c>
      <c r="AD100" s="7">
        <f t="shared" si="64"/>
        <v>7</v>
      </c>
      <c r="AE100" s="7">
        <v>2</v>
      </c>
      <c r="AF100" s="7">
        <v>5</v>
      </c>
    </row>
    <row r="101" spans="1:32" ht="33" x14ac:dyDescent="0.25">
      <c r="A101" s="8" t="s">
        <v>42</v>
      </c>
      <c r="B101" s="9" t="s">
        <v>116</v>
      </c>
      <c r="C101" s="7">
        <f t="shared" si="65"/>
        <v>146</v>
      </c>
      <c r="D101" s="7">
        <f t="shared" si="66"/>
        <v>19</v>
      </c>
      <c r="E101" s="7">
        <f t="shared" si="67"/>
        <v>127</v>
      </c>
      <c r="F101" s="7">
        <f t="shared" si="56"/>
        <v>37</v>
      </c>
      <c r="G101" s="7">
        <v>4</v>
      </c>
      <c r="H101" s="7">
        <v>33</v>
      </c>
      <c r="I101" s="7">
        <f t="shared" si="57"/>
        <v>33</v>
      </c>
      <c r="J101" s="7">
        <v>9</v>
      </c>
      <c r="K101" s="7">
        <v>24</v>
      </c>
      <c r="L101" s="7">
        <f t="shared" si="58"/>
        <v>27</v>
      </c>
      <c r="M101" s="7">
        <v>3</v>
      </c>
      <c r="N101" s="7">
        <v>24</v>
      </c>
      <c r="O101" s="7">
        <f t="shared" si="59"/>
        <v>20</v>
      </c>
      <c r="P101" s="7">
        <v>0</v>
      </c>
      <c r="Q101" s="7">
        <v>20</v>
      </c>
      <c r="R101" s="7">
        <f t="shared" si="60"/>
        <v>5</v>
      </c>
      <c r="S101" s="7">
        <v>1</v>
      </c>
      <c r="T101" s="7">
        <v>4</v>
      </c>
      <c r="U101" s="7">
        <f t="shared" si="61"/>
        <v>12</v>
      </c>
      <c r="V101" s="7">
        <v>0</v>
      </c>
      <c r="W101" s="7">
        <v>12</v>
      </c>
      <c r="X101" s="7">
        <f t="shared" si="62"/>
        <v>2</v>
      </c>
      <c r="Y101" s="7">
        <v>0</v>
      </c>
      <c r="Z101" s="7">
        <v>2</v>
      </c>
      <c r="AA101" s="7">
        <f t="shared" si="63"/>
        <v>7</v>
      </c>
      <c r="AB101" s="7">
        <v>1</v>
      </c>
      <c r="AC101" s="7">
        <v>6</v>
      </c>
      <c r="AD101" s="7">
        <f t="shared" si="64"/>
        <v>3</v>
      </c>
      <c r="AE101" s="7">
        <v>1</v>
      </c>
      <c r="AF101" s="7">
        <v>2</v>
      </c>
    </row>
    <row r="102" spans="1:32" ht="16.5" x14ac:dyDescent="0.25">
      <c r="A102" s="8" t="s">
        <v>42</v>
      </c>
      <c r="B102" s="9" t="s">
        <v>117</v>
      </c>
      <c r="C102" s="7">
        <f t="shared" si="65"/>
        <v>54</v>
      </c>
      <c r="D102" s="7">
        <f t="shared" si="66"/>
        <v>31</v>
      </c>
      <c r="E102" s="7">
        <f t="shared" si="67"/>
        <v>23</v>
      </c>
      <c r="F102" s="7">
        <f t="shared" si="56"/>
        <v>17</v>
      </c>
      <c r="G102" s="7">
        <v>7</v>
      </c>
      <c r="H102" s="7">
        <v>10</v>
      </c>
      <c r="I102" s="7">
        <f t="shared" si="57"/>
        <v>13</v>
      </c>
      <c r="J102" s="7">
        <v>9</v>
      </c>
      <c r="K102" s="7">
        <v>4</v>
      </c>
      <c r="L102" s="7">
        <f t="shared" si="58"/>
        <v>11</v>
      </c>
      <c r="M102" s="7">
        <v>6</v>
      </c>
      <c r="N102" s="7">
        <v>5</v>
      </c>
      <c r="O102" s="7">
        <f t="shared" si="59"/>
        <v>4</v>
      </c>
      <c r="P102" s="7">
        <v>3</v>
      </c>
      <c r="Q102" s="7">
        <v>1</v>
      </c>
      <c r="R102" s="7">
        <f t="shared" si="60"/>
        <v>2</v>
      </c>
      <c r="S102" s="7">
        <v>1</v>
      </c>
      <c r="T102" s="7">
        <v>1</v>
      </c>
      <c r="U102" s="7">
        <f t="shared" si="61"/>
        <v>4</v>
      </c>
      <c r="V102" s="7">
        <v>4</v>
      </c>
      <c r="W102" s="7">
        <v>0</v>
      </c>
      <c r="X102" s="7">
        <f t="shared" si="62"/>
        <v>0</v>
      </c>
      <c r="Y102" s="7">
        <v>0</v>
      </c>
      <c r="Z102" s="7">
        <v>0</v>
      </c>
      <c r="AA102" s="7">
        <f t="shared" si="63"/>
        <v>2</v>
      </c>
      <c r="AB102" s="7">
        <v>1</v>
      </c>
      <c r="AC102" s="7">
        <v>1</v>
      </c>
      <c r="AD102" s="7">
        <f t="shared" si="64"/>
        <v>1</v>
      </c>
      <c r="AE102" s="7">
        <v>0</v>
      </c>
      <c r="AF102" s="7">
        <v>1</v>
      </c>
    </row>
    <row r="103" spans="1:32" ht="33" x14ac:dyDescent="0.25">
      <c r="A103" s="8" t="s">
        <v>42</v>
      </c>
      <c r="B103" s="9" t="s">
        <v>118</v>
      </c>
      <c r="C103" s="7">
        <f>D103+E103</f>
        <v>16</v>
      </c>
      <c r="D103" s="7">
        <f>G103+J103+M103+P103+S103+V103+Y103+AB103+AE103</f>
        <v>1</v>
      </c>
      <c r="E103" s="7">
        <f>H103+K103+N103+Q103+T103+W103+Z103+AC103+AF103</f>
        <v>15</v>
      </c>
      <c r="F103" s="7">
        <f>SUM(G103:H103)</f>
        <v>0</v>
      </c>
      <c r="G103" s="7">
        <v>0</v>
      </c>
      <c r="H103" s="7">
        <v>0</v>
      </c>
      <c r="I103" s="7">
        <f>SUM(J103:K103)</f>
        <v>16</v>
      </c>
      <c r="J103" s="7">
        <v>1</v>
      </c>
      <c r="K103" s="7">
        <v>15</v>
      </c>
      <c r="L103" s="7">
        <f>SUM(M103:N103)</f>
        <v>0</v>
      </c>
      <c r="M103" s="7">
        <v>0</v>
      </c>
      <c r="N103" s="7">
        <v>0</v>
      </c>
      <c r="O103" s="7">
        <f>SUM(P103:Q103)</f>
        <v>0</v>
      </c>
      <c r="P103" s="7">
        <v>0</v>
      </c>
      <c r="Q103" s="7">
        <v>0</v>
      </c>
      <c r="R103" s="7">
        <f>SUM(S103:T103)</f>
        <v>0</v>
      </c>
      <c r="S103" s="7">
        <v>0</v>
      </c>
      <c r="T103" s="7">
        <v>0</v>
      </c>
      <c r="U103" s="7">
        <f>SUM(V103:W103)</f>
        <v>0</v>
      </c>
      <c r="V103" s="7">
        <v>0</v>
      </c>
      <c r="W103" s="7">
        <v>0</v>
      </c>
      <c r="X103" s="7">
        <f>SUM(Y103:Z103)</f>
        <v>0</v>
      </c>
      <c r="Y103" s="7">
        <v>0</v>
      </c>
      <c r="Z103" s="7">
        <v>0</v>
      </c>
      <c r="AA103" s="7">
        <f>SUM(AB103:AC103)</f>
        <v>0</v>
      </c>
      <c r="AB103" s="7">
        <v>0</v>
      </c>
      <c r="AC103" s="7">
        <v>0</v>
      </c>
      <c r="AD103" s="7">
        <f>SUM(AE103:AF103)</f>
        <v>0</v>
      </c>
      <c r="AE103" s="7">
        <v>0</v>
      </c>
      <c r="AF103" s="7">
        <v>0</v>
      </c>
    </row>
    <row r="104" spans="1:32" ht="33" x14ac:dyDescent="0.25">
      <c r="A104" s="8" t="s">
        <v>0</v>
      </c>
      <c r="B104" s="9" t="s">
        <v>128</v>
      </c>
      <c r="C104" s="7">
        <f t="shared" ref="C104" si="68">D104+E104</f>
        <v>1</v>
      </c>
      <c r="D104" s="7">
        <f t="shared" ref="D104" si="69">G104+J104+M104+P104+S104+V104+Y104+AB104+AE104</f>
        <v>1</v>
      </c>
      <c r="E104" s="7">
        <f t="shared" ref="E104" si="70">H104+K104+N104+Q104+T104+W104+Z104+AC104+AF104</f>
        <v>0</v>
      </c>
      <c r="F104" s="7">
        <f t="shared" ref="F104" si="71">SUM(G104:H104)</f>
        <v>0</v>
      </c>
      <c r="G104" s="7">
        <v>0</v>
      </c>
      <c r="H104" s="7">
        <v>0</v>
      </c>
      <c r="I104" s="7">
        <f t="shared" ref="I104" si="72">SUM(J104:K104)</f>
        <v>0</v>
      </c>
      <c r="J104" s="7">
        <v>0</v>
      </c>
      <c r="K104" s="7">
        <v>0</v>
      </c>
      <c r="L104" s="7">
        <f t="shared" ref="L104" si="73">SUM(M104:N104)</f>
        <v>0</v>
      </c>
      <c r="M104" s="7">
        <v>0</v>
      </c>
      <c r="N104" s="7">
        <v>0</v>
      </c>
      <c r="O104" s="7">
        <f t="shared" ref="O104" si="74">SUM(P104:Q104)</f>
        <v>0</v>
      </c>
      <c r="P104" s="7">
        <v>0</v>
      </c>
      <c r="Q104" s="7">
        <v>0</v>
      </c>
      <c r="R104" s="7">
        <f t="shared" ref="R104" si="75">SUM(S104:T104)</f>
        <v>0</v>
      </c>
      <c r="S104" s="7">
        <v>0</v>
      </c>
      <c r="T104" s="7">
        <v>0</v>
      </c>
      <c r="U104" s="7">
        <f t="shared" ref="U104" si="76">SUM(V104:W104)</f>
        <v>0</v>
      </c>
      <c r="V104" s="7">
        <v>0</v>
      </c>
      <c r="W104" s="7">
        <v>0</v>
      </c>
      <c r="X104" s="7">
        <f t="shared" ref="X104" si="77">SUM(Y104:Z104)</f>
        <v>1</v>
      </c>
      <c r="Y104" s="7">
        <v>1</v>
      </c>
      <c r="Z104" s="7">
        <v>0</v>
      </c>
      <c r="AA104" s="7">
        <f t="shared" ref="AA104" si="78">SUM(AB104:AC104)</f>
        <v>0</v>
      </c>
      <c r="AB104" s="7">
        <v>0</v>
      </c>
      <c r="AC104" s="7">
        <v>0</v>
      </c>
      <c r="AD104" s="7">
        <f t="shared" ref="AD104" si="79">SUM(AE104:AF104)</f>
        <v>0</v>
      </c>
      <c r="AE104" s="7">
        <v>0</v>
      </c>
      <c r="AF104" s="7">
        <v>0</v>
      </c>
    </row>
    <row r="105" spans="1:32" ht="16.5" x14ac:dyDescent="0.25">
      <c r="A105" s="2" t="s">
        <v>42</v>
      </c>
      <c r="B105" s="1" t="s">
        <v>22</v>
      </c>
      <c r="C105" s="3">
        <f t="shared" ref="C105:AF105" si="80">SUM(C96:C104)</f>
        <v>638</v>
      </c>
      <c r="D105" s="3">
        <f t="shared" si="80"/>
        <v>130</v>
      </c>
      <c r="E105" s="3">
        <f t="shared" si="80"/>
        <v>508</v>
      </c>
      <c r="F105" s="3">
        <f t="shared" si="80"/>
        <v>181</v>
      </c>
      <c r="G105" s="3">
        <f t="shared" si="80"/>
        <v>35</v>
      </c>
      <c r="H105" s="3">
        <f t="shared" si="80"/>
        <v>146</v>
      </c>
      <c r="I105" s="3">
        <f t="shared" si="80"/>
        <v>181</v>
      </c>
      <c r="J105" s="3">
        <f t="shared" si="80"/>
        <v>42</v>
      </c>
      <c r="K105" s="3">
        <f t="shared" si="80"/>
        <v>139</v>
      </c>
      <c r="L105" s="3">
        <f t="shared" si="80"/>
        <v>102</v>
      </c>
      <c r="M105" s="3">
        <f t="shared" si="80"/>
        <v>21</v>
      </c>
      <c r="N105" s="3">
        <f t="shared" si="80"/>
        <v>81</v>
      </c>
      <c r="O105" s="3">
        <f t="shared" si="80"/>
        <v>65</v>
      </c>
      <c r="P105" s="3">
        <f t="shared" si="80"/>
        <v>7</v>
      </c>
      <c r="Q105" s="3">
        <f t="shared" si="80"/>
        <v>58</v>
      </c>
      <c r="R105" s="3">
        <f t="shared" si="80"/>
        <v>38</v>
      </c>
      <c r="S105" s="3">
        <f t="shared" si="80"/>
        <v>7</v>
      </c>
      <c r="T105" s="3">
        <f t="shared" si="80"/>
        <v>31</v>
      </c>
      <c r="U105" s="3">
        <f t="shared" si="80"/>
        <v>29</v>
      </c>
      <c r="V105" s="3">
        <f t="shared" si="80"/>
        <v>7</v>
      </c>
      <c r="W105" s="3">
        <f t="shared" si="80"/>
        <v>22</v>
      </c>
      <c r="X105" s="3">
        <f t="shared" si="80"/>
        <v>15</v>
      </c>
      <c r="Y105" s="3">
        <f t="shared" si="80"/>
        <v>3</v>
      </c>
      <c r="Z105" s="3">
        <f t="shared" si="80"/>
        <v>12</v>
      </c>
      <c r="AA105" s="3">
        <f t="shared" si="80"/>
        <v>14</v>
      </c>
      <c r="AB105" s="3">
        <f t="shared" si="80"/>
        <v>5</v>
      </c>
      <c r="AC105" s="3">
        <f t="shared" si="80"/>
        <v>9</v>
      </c>
      <c r="AD105" s="3">
        <f t="shared" si="80"/>
        <v>13</v>
      </c>
      <c r="AE105" s="3">
        <f t="shared" si="80"/>
        <v>3</v>
      </c>
      <c r="AF105" s="3">
        <f t="shared" si="80"/>
        <v>10</v>
      </c>
    </row>
    <row r="106" spans="1:32" ht="33" x14ac:dyDescent="0.25">
      <c r="A106" s="8" t="s">
        <v>50</v>
      </c>
      <c r="B106" s="9" t="s">
        <v>119</v>
      </c>
      <c r="C106" s="7">
        <f t="shared" si="65"/>
        <v>46</v>
      </c>
      <c r="D106" s="7">
        <f t="shared" si="66"/>
        <v>3</v>
      </c>
      <c r="E106" s="7">
        <f t="shared" si="67"/>
        <v>43</v>
      </c>
      <c r="F106" s="7">
        <f t="shared" si="56"/>
        <v>14</v>
      </c>
      <c r="G106" s="7">
        <v>0</v>
      </c>
      <c r="H106" s="7">
        <v>14</v>
      </c>
      <c r="I106" s="7">
        <f t="shared" si="57"/>
        <v>0</v>
      </c>
      <c r="J106" s="7">
        <v>0</v>
      </c>
      <c r="K106" s="7">
        <v>0</v>
      </c>
      <c r="L106" s="7">
        <f t="shared" si="58"/>
        <v>19</v>
      </c>
      <c r="M106" s="7">
        <v>2</v>
      </c>
      <c r="N106" s="7">
        <v>17</v>
      </c>
      <c r="O106" s="7">
        <f t="shared" si="59"/>
        <v>0</v>
      </c>
      <c r="P106" s="7">
        <v>0</v>
      </c>
      <c r="Q106" s="7">
        <v>0</v>
      </c>
      <c r="R106" s="7">
        <f t="shared" si="60"/>
        <v>8</v>
      </c>
      <c r="S106" s="7">
        <v>0</v>
      </c>
      <c r="T106" s="7">
        <v>8</v>
      </c>
      <c r="U106" s="7">
        <f t="shared" si="61"/>
        <v>0</v>
      </c>
      <c r="V106" s="7">
        <v>0</v>
      </c>
      <c r="W106" s="7">
        <v>0</v>
      </c>
      <c r="X106" s="7">
        <f t="shared" si="62"/>
        <v>3</v>
      </c>
      <c r="Y106" s="7">
        <v>1</v>
      </c>
      <c r="Z106" s="7">
        <v>2</v>
      </c>
      <c r="AA106" s="7">
        <f t="shared" si="63"/>
        <v>0</v>
      </c>
      <c r="AB106" s="7">
        <v>0</v>
      </c>
      <c r="AC106" s="7">
        <v>0</v>
      </c>
      <c r="AD106" s="7">
        <f t="shared" si="64"/>
        <v>2</v>
      </c>
      <c r="AE106" s="7">
        <v>0</v>
      </c>
      <c r="AF106" s="7">
        <v>2</v>
      </c>
    </row>
    <row r="107" spans="1:32" ht="16.5" x14ac:dyDescent="0.25">
      <c r="A107" s="8" t="s">
        <v>50</v>
      </c>
      <c r="B107" s="9" t="s">
        <v>120</v>
      </c>
      <c r="C107" s="7">
        <f t="shared" si="65"/>
        <v>13</v>
      </c>
      <c r="D107" s="7">
        <f t="shared" si="66"/>
        <v>1</v>
      </c>
      <c r="E107" s="7">
        <f t="shared" si="67"/>
        <v>12</v>
      </c>
      <c r="F107" s="7">
        <f t="shared" si="56"/>
        <v>0</v>
      </c>
      <c r="G107" s="7">
        <v>0</v>
      </c>
      <c r="H107" s="7">
        <v>0</v>
      </c>
      <c r="I107" s="7">
        <f t="shared" si="57"/>
        <v>1</v>
      </c>
      <c r="J107" s="7">
        <v>0</v>
      </c>
      <c r="K107" s="7">
        <v>1</v>
      </c>
      <c r="L107" s="7">
        <f t="shared" si="58"/>
        <v>0</v>
      </c>
      <c r="M107" s="7">
        <v>0</v>
      </c>
      <c r="N107" s="7">
        <v>0</v>
      </c>
      <c r="O107" s="7">
        <f t="shared" si="59"/>
        <v>5</v>
      </c>
      <c r="P107" s="7">
        <v>1</v>
      </c>
      <c r="Q107" s="7">
        <v>4</v>
      </c>
      <c r="R107" s="7">
        <f t="shared" ref="R107" si="81">SUM(S107:T107)</f>
        <v>1</v>
      </c>
      <c r="S107" s="7">
        <v>0</v>
      </c>
      <c r="T107" s="7">
        <v>1</v>
      </c>
      <c r="U107" s="7">
        <f t="shared" ref="U107" si="82">SUM(V107:W107)</f>
        <v>2</v>
      </c>
      <c r="V107" s="7">
        <v>0</v>
      </c>
      <c r="W107" s="7">
        <v>2</v>
      </c>
      <c r="X107" s="7">
        <f t="shared" ref="X107" si="83">SUM(Y107:Z107)</f>
        <v>1</v>
      </c>
      <c r="Y107" s="7">
        <v>0</v>
      </c>
      <c r="Z107" s="7">
        <v>1</v>
      </c>
      <c r="AA107" s="7">
        <f t="shared" ref="AA107" si="84">SUM(AB107:AC107)</f>
        <v>1</v>
      </c>
      <c r="AB107" s="7">
        <v>0</v>
      </c>
      <c r="AC107" s="7">
        <v>1</v>
      </c>
      <c r="AD107" s="7">
        <f t="shared" ref="AD107" si="85">SUM(AE107:AF107)</f>
        <v>2</v>
      </c>
      <c r="AE107" s="7">
        <v>0</v>
      </c>
      <c r="AF107" s="7">
        <v>2</v>
      </c>
    </row>
    <row r="108" spans="1:32" ht="16.5" x14ac:dyDescent="0.25">
      <c r="A108" s="2" t="s">
        <v>50</v>
      </c>
      <c r="B108" s="1" t="s">
        <v>22</v>
      </c>
      <c r="C108" s="3">
        <f t="shared" ref="C108:AF108" si="86">SUM(C106:C107)</f>
        <v>59</v>
      </c>
      <c r="D108" s="3">
        <f t="shared" si="86"/>
        <v>4</v>
      </c>
      <c r="E108" s="3">
        <f t="shared" si="86"/>
        <v>55</v>
      </c>
      <c r="F108" s="3">
        <f t="shared" si="86"/>
        <v>14</v>
      </c>
      <c r="G108" s="3">
        <f t="shared" si="86"/>
        <v>0</v>
      </c>
      <c r="H108" s="3">
        <f t="shared" si="86"/>
        <v>14</v>
      </c>
      <c r="I108" s="3">
        <f t="shared" si="86"/>
        <v>1</v>
      </c>
      <c r="J108" s="3">
        <f t="shared" si="86"/>
        <v>0</v>
      </c>
      <c r="K108" s="3">
        <f t="shared" si="86"/>
        <v>1</v>
      </c>
      <c r="L108" s="3">
        <f t="shared" si="86"/>
        <v>19</v>
      </c>
      <c r="M108" s="3">
        <f t="shared" si="86"/>
        <v>2</v>
      </c>
      <c r="N108" s="3">
        <f t="shared" si="86"/>
        <v>17</v>
      </c>
      <c r="O108" s="3">
        <f t="shared" si="86"/>
        <v>5</v>
      </c>
      <c r="P108" s="3">
        <f t="shared" si="86"/>
        <v>1</v>
      </c>
      <c r="Q108" s="3">
        <f t="shared" si="86"/>
        <v>4</v>
      </c>
      <c r="R108" s="3">
        <f t="shared" si="86"/>
        <v>9</v>
      </c>
      <c r="S108" s="3">
        <f t="shared" si="86"/>
        <v>0</v>
      </c>
      <c r="T108" s="3">
        <f t="shared" si="86"/>
        <v>9</v>
      </c>
      <c r="U108" s="3">
        <f t="shared" si="86"/>
        <v>2</v>
      </c>
      <c r="V108" s="3">
        <f t="shared" si="86"/>
        <v>0</v>
      </c>
      <c r="W108" s="3">
        <f t="shared" si="86"/>
        <v>2</v>
      </c>
      <c r="X108" s="3">
        <f t="shared" si="86"/>
        <v>4</v>
      </c>
      <c r="Y108" s="3">
        <f t="shared" si="86"/>
        <v>1</v>
      </c>
      <c r="Z108" s="3">
        <f t="shared" si="86"/>
        <v>3</v>
      </c>
      <c r="AA108" s="3">
        <f t="shared" si="86"/>
        <v>1</v>
      </c>
      <c r="AB108" s="3">
        <f t="shared" si="86"/>
        <v>0</v>
      </c>
      <c r="AC108" s="3">
        <f t="shared" si="86"/>
        <v>1</v>
      </c>
      <c r="AD108" s="3">
        <f t="shared" si="86"/>
        <v>4</v>
      </c>
      <c r="AE108" s="3">
        <f t="shared" si="86"/>
        <v>0</v>
      </c>
      <c r="AF108" s="3">
        <f t="shared" si="86"/>
        <v>4</v>
      </c>
    </row>
    <row r="109" spans="1:32" ht="33" x14ac:dyDescent="0.25">
      <c r="A109" s="8" t="s">
        <v>101</v>
      </c>
      <c r="B109" s="9" t="s">
        <v>121</v>
      </c>
      <c r="C109" s="7">
        <v>40</v>
      </c>
      <c r="D109" s="7">
        <v>34</v>
      </c>
      <c r="E109" s="7">
        <v>6</v>
      </c>
      <c r="F109" s="7">
        <f t="shared" si="56"/>
        <v>21</v>
      </c>
      <c r="G109" s="7">
        <v>19</v>
      </c>
      <c r="H109" s="7">
        <v>2</v>
      </c>
      <c r="I109" s="7">
        <f t="shared" si="57"/>
        <v>19</v>
      </c>
      <c r="J109" s="7">
        <v>15</v>
      </c>
      <c r="K109" s="7">
        <v>4</v>
      </c>
      <c r="L109" s="7">
        <f t="shared" si="58"/>
        <v>0</v>
      </c>
      <c r="M109" s="7">
        <v>0</v>
      </c>
      <c r="N109" s="7">
        <v>0</v>
      </c>
      <c r="O109" s="7">
        <f t="shared" si="59"/>
        <v>0</v>
      </c>
      <c r="P109" s="7">
        <v>0</v>
      </c>
      <c r="Q109" s="7">
        <v>0</v>
      </c>
      <c r="R109" s="7">
        <f t="shared" si="60"/>
        <v>0</v>
      </c>
      <c r="S109" s="7">
        <v>0</v>
      </c>
      <c r="T109" s="7">
        <v>0</v>
      </c>
      <c r="U109" s="7">
        <f t="shared" si="61"/>
        <v>0</v>
      </c>
      <c r="V109" s="7">
        <v>0</v>
      </c>
      <c r="W109" s="7">
        <v>0</v>
      </c>
      <c r="X109" s="7">
        <f t="shared" si="62"/>
        <v>0</v>
      </c>
      <c r="Y109" s="7">
        <v>0</v>
      </c>
      <c r="Z109" s="7">
        <v>0</v>
      </c>
      <c r="AA109" s="7">
        <f t="shared" si="63"/>
        <v>0</v>
      </c>
      <c r="AB109" s="7">
        <v>0</v>
      </c>
      <c r="AC109" s="7">
        <v>0</v>
      </c>
      <c r="AD109" s="7">
        <f t="shared" si="64"/>
        <v>0</v>
      </c>
      <c r="AE109" s="7">
        <v>0</v>
      </c>
      <c r="AF109" s="7">
        <v>0</v>
      </c>
    </row>
    <row r="110" spans="1:32" ht="16.5" x14ac:dyDescent="0.25">
      <c r="A110" s="2" t="s">
        <v>101</v>
      </c>
      <c r="B110" s="1" t="s">
        <v>22</v>
      </c>
      <c r="C110" s="3">
        <v>40</v>
      </c>
      <c r="D110" s="3">
        <v>34</v>
      </c>
      <c r="E110" s="3">
        <v>6</v>
      </c>
      <c r="F110" s="3">
        <f t="shared" si="56"/>
        <v>21</v>
      </c>
      <c r="G110" s="3">
        <v>19</v>
      </c>
      <c r="H110" s="3">
        <v>2</v>
      </c>
      <c r="I110" s="3">
        <f t="shared" si="57"/>
        <v>19</v>
      </c>
      <c r="J110" s="3">
        <v>15</v>
      </c>
      <c r="K110" s="3">
        <v>4</v>
      </c>
      <c r="L110" s="3">
        <f t="shared" si="58"/>
        <v>0</v>
      </c>
      <c r="M110" s="3">
        <v>0</v>
      </c>
      <c r="N110" s="3">
        <v>0</v>
      </c>
      <c r="O110" s="3">
        <f t="shared" si="59"/>
        <v>0</v>
      </c>
      <c r="P110" s="3">
        <v>0</v>
      </c>
      <c r="Q110" s="3">
        <v>0</v>
      </c>
      <c r="R110" s="3">
        <f t="shared" si="60"/>
        <v>0</v>
      </c>
      <c r="S110" s="3">
        <v>0</v>
      </c>
      <c r="T110" s="3">
        <v>0</v>
      </c>
      <c r="U110" s="3">
        <f t="shared" si="61"/>
        <v>0</v>
      </c>
      <c r="V110" s="3">
        <v>0</v>
      </c>
      <c r="W110" s="3">
        <v>0</v>
      </c>
      <c r="X110" s="3">
        <f t="shared" si="62"/>
        <v>0</v>
      </c>
      <c r="Y110" s="3">
        <v>0</v>
      </c>
      <c r="Z110" s="3">
        <v>0</v>
      </c>
      <c r="AA110" s="3">
        <f t="shared" si="63"/>
        <v>0</v>
      </c>
      <c r="AB110" s="3">
        <v>0</v>
      </c>
      <c r="AC110" s="3">
        <v>0</v>
      </c>
      <c r="AD110" s="3">
        <f t="shared" si="64"/>
        <v>0</v>
      </c>
      <c r="AE110" s="3">
        <v>0</v>
      </c>
      <c r="AF110" s="3">
        <v>0</v>
      </c>
    </row>
    <row r="111" spans="1:32" ht="17.25" x14ac:dyDescent="0.25">
      <c r="A111" s="32" t="s">
        <v>122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4"/>
    </row>
    <row r="112" spans="1:32" ht="33" x14ac:dyDescent="0.25">
      <c r="A112" s="11" t="s">
        <v>53</v>
      </c>
      <c r="B112" s="12" t="s">
        <v>123</v>
      </c>
      <c r="C112" s="13">
        <f t="shared" ref="C112" si="87">D112+E112</f>
        <v>23</v>
      </c>
      <c r="D112" s="13">
        <f t="shared" ref="D112" si="88">G112+J112+M112+P112+S112+V112+Y112+AB112+AE112</f>
        <v>4</v>
      </c>
      <c r="E112" s="13">
        <f t="shared" ref="E112" si="89">H112+K112+N112+Q112+T112+W112+Z112+AC112+AF112</f>
        <v>19</v>
      </c>
      <c r="F112" s="14">
        <f t="shared" ref="F112" si="90">SUM(G112:H112)</f>
        <v>0</v>
      </c>
      <c r="G112" s="14">
        <v>0</v>
      </c>
      <c r="H112" s="14">
        <v>0</v>
      </c>
      <c r="I112" s="14">
        <f t="shared" ref="I112" si="91">SUM(J112:K112)</f>
        <v>0</v>
      </c>
      <c r="J112" s="14">
        <v>0</v>
      </c>
      <c r="K112" s="14">
        <v>0</v>
      </c>
      <c r="L112" s="14">
        <f t="shared" ref="L112" si="92">SUM(M112:N112)</f>
        <v>0</v>
      </c>
      <c r="M112" s="14">
        <v>0</v>
      </c>
      <c r="N112" s="14">
        <v>0</v>
      </c>
      <c r="O112" s="14">
        <f t="shared" ref="O112" si="93">SUM(P112:Q112)</f>
        <v>0</v>
      </c>
      <c r="P112" s="14">
        <v>0</v>
      </c>
      <c r="Q112" s="14">
        <v>0</v>
      </c>
      <c r="R112" s="14">
        <f t="shared" ref="R112" si="94">SUM(S112:T112)</f>
        <v>7</v>
      </c>
      <c r="S112" s="14">
        <v>2</v>
      </c>
      <c r="T112" s="14">
        <v>5</v>
      </c>
      <c r="U112" s="13">
        <f t="shared" ref="U112" si="95">SUM(V112:W112)</f>
        <v>9</v>
      </c>
      <c r="V112" s="13">
        <v>1</v>
      </c>
      <c r="W112" s="13">
        <v>8</v>
      </c>
      <c r="X112" s="15">
        <f t="shared" ref="X112" si="96">SUM(Y112:Z112)</f>
        <v>3</v>
      </c>
      <c r="Y112" s="15">
        <v>0</v>
      </c>
      <c r="Z112" s="15">
        <v>3</v>
      </c>
      <c r="AA112" s="15">
        <f t="shared" ref="AA112" si="97">SUM(AB112:AC112)</f>
        <v>2</v>
      </c>
      <c r="AB112" s="15">
        <v>1</v>
      </c>
      <c r="AC112" s="15">
        <v>1</v>
      </c>
      <c r="AD112" s="15">
        <f t="shared" ref="AD112" si="98">SUM(AE112:AF112)</f>
        <v>2</v>
      </c>
      <c r="AE112" s="15">
        <v>0</v>
      </c>
      <c r="AF112" s="15">
        <v>2</v>
      </c>
    </row>
    <row r="113" spans="1:32" ht="16.5" x14ac:dyDescent="0.25">
      <c r="A113" s="16" t="s">
        <v>54</v>
      </c>
      <c r="B113" s="17" t="s">
        <v>55</v>
      </c>
      <c r="C113" s="18">
        <f t="shared" ref="C113" si="99">D113+E113</f>
        <v>23</v>
      </c>
      <c r="D113" s="18">
        <f t="shared" ref="D113:E113" si="100">G113+J113+M113+P113+S113+V113+Y113+AB113+AE113</f>
        <v>4</v>
      </c>
      <c r="E113" s="18">
        <f t="shared" si="100"/>
        <v>19</v>
      </c>
      <c r="F113" s="18">
        <f t="shared" ref="F113:AF113" si="101">SUM(F112:F112)</f>
        <v>0</v>
      </c>
      <c r="G113" s="18">
        <f t="shared" si="101"/>
        <v>0</v>
      </c>
      <c r="H113" s="18">
        <f t="shared" si="101"/>
        <v>0</v>
      </c>
      <c r="I113" s="18">
        <f t="shared" si="101"/>
        <v>0</v>
      </c>
      <c r="J113" s="18">
        <f t="shared" si="101"/>
        <v>0</v>
      </c>
      <c r="K113" s="18">
        <f t="shared" si="101"/>
        <v>0</v>
      </c>
      <c r="L113" s="18">
        <f t="shared" si="101"/>
        <v>0</v>
      </c>
      <c r="M113" s="18">
        <f t="shared" si="101"/>
        <v>0</v>
      </c>
      <c r="N113" s="18">
        <f t="shared" si="101"/>
        <v>0</v>
      </c>
      <c r="O113" s="18">
        <f t="shared" si="101"/>
        <v>0</v>
      </c>
      <c r="P113" s="18">
        <f t="shared" si="101"/>
        <v>0</v>
      </c>
      <c r="Q113" s="18">
        <f t="shared" si="101"/>
        <v>0</v>
      </c>
      <c r="R113" s="18">
        <f t="shared" si="101"/>
        <v>7</v>
      </c>
      <c r="S113" s="18">
        <f t="shared" si="101"/>
        <v>2</v>
      </c>
      <c r="T113" s="18">
        <f t="shared" si="101"/>
        <v>5</v>
      </c>
      <c r="U113" s="18">
        <f t="shared" si="101"/>
        <v>9</v>
      </c>
      <c r="V113" s="18">
        <f t="shared" si="101"/>
        <v>1</v>
      </c>
      <c r="W113" s="18">
        <f t="shared" si="101"/>
        <v>8</v>
      </c>
      <c r="X113" s="18">
        <f t="shared" si="101"/>
        <v>3</v>
      </c>
      <c r="Y113" s="18">
        <f t="shared" si="101"/>
        <v>0</v>
      </c>
      <c r="Z113" s="18">
        <f t="shared" si="101"/>
        <v>3</v>
      </c>
      <c r="AA113" s="18">
        <f t="shared" si="101"/>
        <v>2</v>
      </c>
      <c r="AB113" s="18">
        <f t="shared" si="101"/>
        <v>1</v>
      </c>
      <c r="AC113" s="18">
        <f t="shared" si="101"/>
        <v>1</v>
      </c>
      <c r="AD113" s="18">
        <f t="shared" si="101"/>
        <v>2</v>
      </c>
      <c r="AE113" s="18">
        <f t="shared" si="101"/>
        <v>0</v>
      </c>
      <c r="AF113" s="18">
        <f t="shared" si="101"/>
        <v>2</v>
      </c>
    </row>
    <row r="115" spans="1:32" ht="16.5" x14ac:dyDescent="0.25">
      <c r="A115" s="2" t="s">
        <v>124</v>
      </c>
      <c r="B115" s="2" t="s">
        <v>125</v>
      </c>
      <c r="C115" s="3">
        <f>SUM(C12,C25,C30,C41,C47,C55,C62,C64,C83)</f>
        <v>4456</v>
      </c>
      <c r="D115" s="3">
        <f>SUM(D12,D25,D30,D41,D47,D55,D62,D64,D83)</f>
        <v>3061</v>
      </c>
      <c r="E115" s="3">
        <f>SUM(E12,E25,E30,E41,E47,E55,E62,E64,E83)</f>
        <v>1395</v>
      </c>
      <c r="F115" s="3">
        <f>SUM(G115:H115)</f>
        <v>1888</v>
      </c>
      <c r="G115" s="3">
        <f>SUM(G12,G25,G30,G41,G47,G55,G62,G64,G83)</f>
        <v>1306</v>
      </c>
      <c r="H115" s="3">
        <f>SUM(H12,H25,H30,H41,H47,H55,H62,H64,H83)</f>
        <v>582</v>
      </c>
      <c r="I115" s="3">
        <f>SUM(J115:K115)</f>
        <v>1673</v>
      </c>
      <c r="J115" s="3">
        <f>SUM(J12,J25,J30,J41,J47,J55,J62,J64,J83)</f>
        <v>1136</v>
      </c>
      <c r="K115" s="3">
        <f>SUM(K12,K25,K30,K41,K47,K55,K62,K64,K83)</f>
        <v>537</v>
      </c>
      <c r="L115" s="3">
        <f>SUM(M115:N115)</f>
        <v>646</v>
      </c>
      <c r="M115" s="3">
        <f>SUM(M12,M25,M30,M41,M47,M55,M62,M64,M83)</f>
        <v>468</v>
      </c>
      <c r="N115" s="3">
        <f>SUM(N12,N25,N30,N41,N47,N55,N62,N64,N83)</f>
        <v>178</v>
      </c>
      <c r="O115" s="3">
        <f>SUM(P115:Q115)</f>
        <v>243</v>
      </c>
      <c r="P115" s="3">
        <f>SUM(P12,P25,P30,P41,P47,P55,P62,P64,P83)</f>
        <v>149</v>
      </c>
      <c r="Q115" s="3">
        <f>SUM(Q12,Q25,Q30,Q41,Q47,Q55,Q62,Q64,Q83)</f>
        <v>94</v>
      </c>
      <c r="R115" s="3">
        <f>SUM(S115:T115)</f>
        <v>6</v>
      </c>
      <c r="S115" s="3">
        <f>SUM(S12,S25,S30,S41,S47,S55,S62,S64,S83)</f>
        <v>2</v>
      </c>
      <c r="T115" s="3">
        <f>SUM(T12,T25,T30,T41,T47,T55,T62,T64,T83)</f>
        <v>4</v>
      </c>
      <c r="U115" s="3">
        <f>SUM(V115:W115)</f>
        <v>0</v>
      </c>
      <c r="V115" s="3">
        <f>SUM(V12,V25,V30,V41,V47,V55,V62,V64,V83)</f>
        <v>0</v>
      </c>
      <c r="W115" s="3">
        <f>SUM(W12,W25,W30,W41,W47,W55,W62,W64,W83)</f>
        <v>0</v>
      </c>
      <c r="X115" s="3">
        <f>SUM(Y115:Z115)</f>
        <v>0</v>
      </c>
      <c r="Y115" s="3">
        <f>SUM(Y12,Y25,Y30,Y41,Y47,Y55,Y62,Y64,Y83)</f>
        <v>0</v>
      </c>
      <c r="Z115" s="3">
        <f>SUM(Z12,Z25,Z30,Z41,Z47,Z55,Z62,Z64,Z83)</f>
        <v>0</v>
      </c>
      <c r="AA115" s="3">
        <f>SUM(AB115:AC115)</f>
        <v>0</v>
      </c>
      <c r="AB115" s="3">
        <f>SUM(AB12,AB25,AB30,AB41,AB47,AB55,AB62,AB64,AB83)</f>
        <v>0</v>
      </c>
      <c r="AC115" s="3">
        <f>SUM(AC12,AC25,AC30,AC41,AC47,AC55,AC62,AC64,AC83)</f>
        <v>0</v>
      </c>
      <c r="AD115" s="3">
        <f>SUM(AE115:AF115)</f>
        <v>0</v>
      </c>
      <c r="AE115" s="3">
        <f>SUM(AE12,AE25,AE30,AE41,AE47,AE55,AE62,AE64,AE83)</f>
        <v>0</v>
      </c>
      <c r="AF115" s="3">
        <f>SUM(AF12,AF25,AF30,AF41,AF47,AF55,AF62,AF64,AF83)</f>
        <v>0</v>
      </c>
    </row>
    <row r="116" spans="1:32" ht="16.5" x14ac:dyDescent="0.25">
      <c r="A116" s="2"/>
      <c r="B116" s="2" t="s">
        <v>126</v>
      </c>
      <c r="C116" s="3">
        <f>SUM(C86,C88,C95,C110)</f>
        <v>596</v>
      </c>
      <c r="D116" s="3">
        <f>SUM(D86,D88,D95,D110)</f>
        <v>309</v>
      </c>
      <c r="E116" s="3">
        <f>SUM(E86,E88,E95,E110)</f>
        <v>287</v>
      </c>
      <c r="F116" s="3">
        <f>SUM(G116:H116)</f>
        <v>252</v>
      </c>
      <c r="G116" s="3">
        <f>SUM(G86,G88,G95,G110)</f>
        <v>131</v>
      </c>
      <c r="H116" s="3">
        <f>SUM(H86,H88,H95,H110)</f>
        <v>121</v>
      </c>
      <c r="I116" s="3">
        <f>SUM(J116:K116)</f>
        <v>247</v>
      </c>
      <c r="J116" s="3">
        <f>SUM(J86,J88,J95,J110)</f>
        <v>131</v>
      </c>
      <c r="K116" s="3">
        <f>SUM(K86,K88,K95,K110)</f>
        <v>116</v>
      </c>
      <c r="L116" s="3">
        <f>SUM(M116:N116)</f>
        <v>42</v>
      </c>
      <c r="M116" s="3">
        <f>SUM(M86,M88,M95,M110)</f>
        <v>22</v>
      </c>
      <c r="N116" s="3">
        <f>SUM(N86,N88,N95,N110)</f>
        <v>20</v>
      </c>
      <c r="O116" s="3">
        <f>SUM(P116:Q116)</f>
        <v>34</v>
      </c>
      <c r="P116" s="3">
        <f>SUM(P86,P88,P95,P110)</f>
        <v>12</v>
      </c>
      <c r="Q116" s="3">
        <f>SUM(Q86,Q88,Q95,Q110)</f>
        <v>22</v>
      </c>
      <c r="R116" s="3">
        <f>SUM(S116:T116)</f>
        <v>21</v>
      </c>
      <c r="S116" s="3">
        <f>SUM(S86,S88,S95,S110)</f>
        <v>13</v>
      </c>
      <c r="T116" s="3">
        <f>SUM(T86,T88,T95,T110)</f>
        <v>8</v>
      </c>
      <c r="U116" s="3">
        <f>SUM(V116:W116)</f>
        <v>0</v>
      </c>
      <c r="V116" s="3">
        <f>SUM(V86,V88,V95,V110)</f>
        <v>0</v>
      </c>
      <c r="W116" s="3">
        <f>SUM(W86,W88,W95,W110)</f>
        <v>0</v>
      </c>
      <c r="X116" s="3">
        <f>SUM(Y116:Z116)</f>
        <v>0</v>
      </c>
      <c r="Y116" s="3">
        <f>SUM(Y86,Y88,Y95,Y110)</f>
        <v>0</v>
      </c>
      <c r="Z116" s="3">
        <f>SUM(Z86,Z88,Z95,Z110)</f>
        <v>0</v>
      </c>
      <c r="AA116" s="3">
        <f>SUM(AB116:AC116)</f>
        <v>0</v>
      </c>
      <c r="AB116" s="3">
        <f>SUM(AB86,AB88,AB95,AB110)</f>
        <v>0</v>
      </c>
      <c r="AC116" s="3">
        <f>SUM(AC86,AC88,AC95,AC110)</f>
        <v>0</v>
      </c>
      <c r="AD116" s="3">
        <f>SUM(AE116:AF116)</f>
        <v>0</v>
      </c>
      <c r="AE116" s="3">
        <f>SUM(AE86,AE88,AE95,AE110)</f>
        <v>0</v>
      </c>
      <c r="AF116" s="3">
        <f>SUM(AF86,AF88,AF95,AF110)</f>
        <v>0</v>
      </c>
    </row>
    <row r="117" spans="1:32" ht="16.5" x14ac:dyDescent="0.25">
      <c r="A117" s="2" t="s">
        <v>1</v>
      </c>
      <c r="B117" s="2" t="s">
        <v>125</v>
      </c>
      <c r="C117" s="3">
        <f t="shared" ref="C117:AF117" si="102">SUM(C75,C78,C81)</f>
        <v>902</v>
      </c>
      <c r="D117" s="3">
        <f t="shared" si="102"/>
        <v>234</v>
      </c>
      <c r="E117" s="3">
        <f t="shared" si="102"/>
        <v>668</v>
      </c>
      <c r="F117" s="3">
        <f t="shared" si="102"/>
        <v>288</v>
      </c>
      <c r="G117" s="3">
        <f t="shared" si="102"/>
        <v>79</v>
      </c>
      <c r="H117" s="3">
        <f t="shared" si="102"/>
        <v>209</v>
      </c>
      <c r="I117" s="3">
        <f t="shared" si="102"/>
        <v>244</v>
      </c>
      <c r="J117" s="3">
        <f t="shared" si="102"/>
        <v>68</v>
      </c>
      <c r="K117" s="3">
        <f t="shared" si="102"/>
        <v>176</v>
      </c>
      <c r="L117" s="3">
        <f t="shared" si="102"/>
        <v>181</v>
      </c>
      <c r="M117" s="3">
        <f t="shared" si="102"/>
        <v>50</v>
      </c>
      <c r="N117" s="3">
        <f t="shared" si="102"/>
        <v>131</v>
      </c>
      <c r="O117" s="3">
        <f t="shared" si="102"/>
        <v>156</v>
      </c>
      <c r="P117" s="3">
        <f t="shared" si="102"/>
        <v>34</v>
      </c>
      <c r="Q117" s="3">
        <f t="shared" si="102"/>
        <v>122</v>
      </c>
      <c r="R117" s="3">
        <f t="shared" si="102"/>
        <v>17</v>
      </c>
      <c r="S117" s="3">
        <f t="shared" si="102"/>
        <v>2</v>
      </c>
      <c r="T117" s="3">
        <f t="shared" si="102"/>
        <v>15</v>
      </c>
      <c r="U117" s="3">
        <f t="shared" si="102"/>
        <v>16</v>
      </c>
      <c r="V117" s="3">
        <f t="shared" si="102"/>
        <v>1</v>
      </c>
      <c r="W117" s="3">
        <f t="shared" si="102"/>
        <v>15</v>
      </c>
      <c r="X117" s="3">
        <f t="shared" si="102"/>
        <v>0</v>
      </c>
      <c r="Y117" s="3">
        <f t="shared" si="102"/>
        <v>0</v>
      </c>
      <c r="Z117" s="3">
        <f t="shared" si="102"/>
        <v>0</v>
      </c>
      <c r="AA117" s="3">
        <f t="shared" si="102"/>
        <v>0</v>
      </c>
      <c r="AB117" s="3">
        <f t="shared" si="102"/>
        <v>0</v>
      </c>
      <c r="AC117" s="3">
        <f t="shared" si="102"/>
        <v>0</v>
      </c>
      <c r="AD117" s="3">
        <f t="shared" si="102"/>
        <v>0</v>
      </c>
      <c r="AE117" s="3">
        <f t="shared" si="102"/>
        <v>0</v>
      </c>
      <c r="AF117" s="3">
        <f t="shared" si="102"/>
        <v>0</v>
      </c>
    </row>
    <row r="118" spans="1:32" ht="16.5" x14ac:dyDescent="0.25">
      <c r="A118" s="2"/>
      <c r="B118" s="2" t="s">
        <v>126</v>
      </c>
      <c r="C118" s="3">
        <f>SUM(C105,C108,C113)</f>
        <v>720</v>
      </c>
      <c r="D118" s="3">
        <f t="shared" ref="D118:AF118" si="103">SUM(D105,D108,D113)</f>
        <v>138</v>
      </c>
      <c r="E118" s="3">
        <f t="shared" si="103"/>
        <v>582</v>
      </c>
      <c r="F118" s="3">
        <f t="shared" si="103"/>
        <v>195</v>
      </c>
      <c r="G118" s="3">
        <f t="shared" si="103"/>
        <v>35</v>
      </c>
      <c r="H118" s="3">
        <f t="shared" si="103"/>
        <v>160</v>
      </c>
      <c r="I118" s="3">
        <f t="shared" si="103"/>
        <v>182</v>
      </c>
      <c r="J118" s="3">
        <f t="shared" si="103"/>
        <v>42</v>
      </c>
      <c r="K118" s="3">
        <f t="shared" si="103"/>
        <v>140</v>
      </c>
      <c r="L118" s="3">
        <f t="shared" si="103"/>
        <v>121</v>
      </c>
      <c r="M118" s="3">
        <f t="shared" si="103"/>
        <v>23</v>
      </c>
      <c r="N118" s="3">
        <f t="shared" si="103"/>
        <v>98</v>
      </c>
      <c r="O118" s="3">
        <f t="shared" si="103"/>
        <v>70</v>
      </c>
      <c r="P118" s="3">
        <f t="shared" si="103"/>
        <v>8</v>
      </c>
      <c r="Q118" s="3">
        <f t="shared" si="103"/>
        <v>62</v>
      </c>
      <c r="R118" s="3">
        <f t="shared" si="103"/>
        <v>54</v>
      </c>
      <c r="S118" s="3">
        <f t="shared" si="103"/>
        <v>9</v>
      </c>
      <c r="T118" s="3">
        <f t="shared" si="103"/>
        <v>45</v>
      </c>
      <c r="U118" s="3">
        <f t="shared" si="103"/>
        <v>40</v>
      </c>
      <c r="V118" s="3">
        <f t="shared" si="103"/>
        <v>8</v>
      </c>
      <c r="W118" s="3">
        <f t="shared" si="103"/>
        <v>32</v>
      </c>
      <c r="X118" s="3">
        <f t="shared" si="103"/>
        <v>22</v>
      </c>
      <c r="Y118" s="3">
        <f t="shared" si="103"/>
        <v>4</v>
      </c>
      <c r="Z118" s="3">
        <f t="shared" si="103"/>
        <v>18</v>
      </c>
      <c r="AA118" s="3">
        <f t="shared" si="103"/>
        <v>17</v>
      </c>
      <c r="AB118" s="3">
        <f t="shared" si="103"/>
        <v>6</v>
      </c>
      <c r="AC118" s="3">
        <f t="shared" si="103"/>
        <v>11</v>
      </c>
      <c r="AD118" s="3">
        <f t="shared" si="103"/>
        <v>19</v>
      </c>
      <c r="AE118" s="3">
        <f t="shared" si="103"/>
        <v>3</v>
      </c>
      <c r="AF118" s="3">
        <f t="shared" si="103"/>
        <v>16</v>
      </c>
    </row>
  </sheetData>
  <mergeCells count="16">
    <mergeCell ref="A111:AF111"/>
    <mergeCell ref="A84:AF84"/>
    <mergeCell ref="A1:AF1"/>
    <mergeCell ref="A2:AF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碩-分系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2020-10-07T01:39:02Z</dcterms:created>
  <dcterms:modified xsi:type="dcterms:W3CDTF">2020-10-08T06:01:19Z</dcterms:modified>
</cp:coreProperties>
</file>