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1670"/>
  </bookViews>
  <sheets>
    <sheet name="碩分系" sheetId="3" r:id="rId1"/>
  </sheets>
  <calcPr calcId="145621"/>
</workbook>
</file>

<file path=xl/calcChain.xml><?xml version="1.0" encoding="utf-8"?>
<calcChain xmlns="http://schemas.openxmlformats.org/spreadsheetml/2006/main">
  <c r="F118" i="3" l="1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D117" i="3"/>
  <c r="D118" i="3" s="1"/>
  <c r="E114" i="3"/>
  <c r="D114" i="3"/>
  <c r="E113" i="3"/>
  <c r="D113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D103" i="3"/>
  <c r="E103" i="3"/>
  <c r="D104" i="3"/>
  <c r="E104" i="3"/>
  <c r="D105" i="3"/>
  <c r="E105" i="3"/>
  <c r="D106" i="3"/>
  <c r="E106" i="3"/>
  <c r="D107" i="3"/>
  <c r="E107" i="3"/>
  <c r="D108" i="3"/>
  <c r="E108" i="3"/>
  <c r="D109" i="3"/>
  <c r="E109" i="3"/>
  <c r="D110" i="3"/>
  <c r="E110" i="3"/>
  <c r="D111" i="3"/>
  <c r="E111" i="3"/>
  <c r="E102" i="3"/>
  <c r="D10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E117" i="3"/>
  <c r="E118" i="3" s="1"/>
  <c r="D115" i="3" l="1"/>
  <c r="E115" i="3"/>
  <c r="C108" i="3"/>
  <c r="C106" i="3"/>
  <c r="C102" i="3"/>
  <c r="C104" i="3"/>
  <c r="C111" i="3"/>
  <c r="C110" i="3"/>
  <c r="C113" i="3"/>
  <c r="C114" i="3"/>
  <c r="C109" i="3"/>
  <c r="C107" i="3"/>
  <c r="C105" i="3"/>
  <c r="D112" i="3"/>
  <c r="C103" i="3"/>
  <c r="C117" i="3"/>
  <c r="C118" i="3" s="1"/>
  <c r="E112" i="3"/>
  <c r="C115" i="3" l="1"/>
  <c r="C112" i="3"/>
  <c r="G80" i="3" l="1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F80" i="3"/>
  <c r="D79" i="3"/>
  <c r="E79" i="3"/>
  <c r="E78" i="3"/>
  <c r="D78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F77" i="3"/>
  <c r="D68" i="3"/>
  <c r="E68" i="3"/>
  <c r="D69" i="3"/>
  <c r="E69" i="3"/>
  <c r="D70" i="3"/>
  <c r="E70" i="3"/>
  <c r="D71" i="3"/>
  <c r="E71" i="3"/>
  <c r="D72" i="3"/>
  <c r="E72" i="3"/>
  <c r="D73" i="3"/>
  <c r="E73" i="3"/>
  <c r="D74" i="3"/>
  <c r="E74" i="3"/>
  <c r="D75" i="3"/>
  <c r="E75" i="3"/>
  <c r="D76" i="3"/>
  <c r="E76" i="3"/>
  <c r="E67" i="3"/>
  <c r="D67" i="3"/>
  <c r="G87" i="3"/>
  <c r="H87" i="3"/>
  <c r="H121" i="3" s="1"/>
  <c r="I87" i="3"/>
  <c r="J87" i="3"/>
  <c r="K87" i="3"/>
  <c r="L87" i="3"/>
  <c r="M87" i="3"/>
  <c r="N87" i="3"/>
  <c r="O87" i="3"/>
  <c r="P87" i="3"/>
  <c r="P121" i="3" s="1"/>
  <c r="Q87" i="3"/>
  <c r="Q121" i="3" s="1"/>
  <c r="F87" i="3"/>
  <c r="S87" i="3"/>
  <c r="T87" i="3"/>
  <c r="U87" i="3"/>
  <c r="V87" i="3"/>
  <c r="W87" i="3"/>
  <c r="R87" i="3"/>
  <c r="R121" i="3" s="1"/>
  <c r="I121" i="3" l="1"/>
  <c r="W121" i="3"/>
  <c r="O121" i="3"/>
  <c r="G121" i="3"/>
  <c r="V121" i="3"/>
  <c r="N121" i="3"/>
  <c r="U121" i="3"/>
  <c r="M121" i="3"/>
  <c r="T121" i="3"/>
  <c r="L121" i="3"/>
  <c r="S121" i="3"/>
  <c r="K121" i="3"/>
  <c r="F121" i="3"/>
  <c r="J121" i="3"/>
  <c r="C67" i="3"/>
  <c r="C76" i="3"/>
  <c r="C71" i="3"/>
  <c r="C69" i="3"/>
  <c r="C79" i="3"/>
  <c r="C74" i="3"/>
  <c r="C68" i="3"/>
  <c r="C73" i="3"/>
  <c r="C72" i="3"/>
  <c r="C75" i="3"/>
  <c r="C70" i="3"/>
  <c r="E80" i="3"/>
  <c r="D80" i="3"/>
  <c r="C78" i="3"/>
  <c r="E77" i="3"/>
  <c r="D77" i="3"/>
  <c r="E85" i="3"/>
  <c r="E86" i="3"/>
  <c r="E87" i="3"/>
  <c r="D87" i="3"/>
  <c r="E84" i="3"/>
  <c r="D121" i="3" l="1"/>
  <c r="E121" i="3"/>
  <c r="C77" i="3"/>
  <c r="C80" i="3"/>
  <c r="C87" i="3"/>
  <c r="C121" i="3" s="1"/>
  <c r="D86" i="3" l="1"/>
  <c r="D85" i="3"/>
  <c r="C85" i="3" s="1"/>
  <c r="D84" i="3"/>
  <c r="C84" i="3" s="1"/>
  <c r="C86" i="3" l="1"/>
</calcChain>
</file>

<file path=xl/sharedStrings.xml><?xml version="1.0" encoding="utf-8"?>
<sst xmlns="http://schemas.openxmlformats.org/spreadsheetml/2006/main" count="269" uniqueCount="136">
  <si>
    <t>統計日期：110年10月15日</t>
  </si>
  <si>
    <t>學院</t>
  </si>
  <si>
    <t>系所</t>
  </si>
  <si>
    <t>共計</t>
  </si>
  <si>
    <t>1年級</t>
  </si>
  <si>
    <t>2年級</t>
  </si>
  <si>
    <t>3年級</t>
  </si>
  <si>
    <t>4年級</t>
  </si>
  <si>
    <t>5年級</t>
  </si>
  <si>
    <t>6年級</t>
  </si>
  <si>
    <t>計</t>
  </si>
  <si>
    <t>男</t>
  </si>
  <si>
    <t>女</t>
  </si>
  <si>
    <t>理學院</t>
  </si>
  <si>
    <t>化學系</t>
  </si>
  <si>
    <t>數學系</t>
  </si>
  <si>
    <t>物理學系</t>
  </si>
  <si>
    <t>合計</t>
  </si>
  <si>
    <t>工學院</t>
  </si>
  <si>
    <t>化學工程學系</t>
  </si>
  <si>
    <t>工業工程與工程管理學系</t>
  </si>
  <si>
    <t>材料科學工程學系</t>
  </si>
  <si>
    <t>動力機械工程學系</t>
  </si>
  <si>
    <t>原子科學院</t>
  </si>
  <si>
    <t>生醫工程與環境科學系</t>
  </si>
  <si>
    <t>工程與系統科學系</t>
  </si>
  <si>
    <t>人文社會學院</t>
  </si>
  <si>
    <t>中國文學系</t>
  </si>
  <si>
    <t>外國語文學系</t>
  </si>
  <si>
    <t>生命科學院</t>
  </si>
  <si>
    <t>電機資訊學院</t>
  </si>
  <si>
    <t>資訊工程學系</t>
  </si>
  <si>
    <t>電機工程學系</t>
  </si>
  <si>
    <t>科技管理學院</t>
  </si>
  <si>
    <t>經濟學系</t>
  </si>
  <si>
    <t>計量財務金融學系</t>
  </si>
  <si>
    <t>清華學院</t>
  </si>
  <si>
    <t>竹師教育學院</t>
  </si>
  <si>
    <t>環境與文化資源學系</t>
  </si>
  <si>
    <t>幼兒教育學系</t>
  </si>
  <si>
    <t>教育與學習科技學系</t>
  </si>
  <si>
    <t>英語教學系</t>
  </si>
  <si>
    <t>教育心理與諮商學系</t>
  </si>
  <si>
    <t>特殊教育學系</t>
  </si>
  <si>
    <t>運動科學系</t>
  </si>
  <si>
    <t>藝術學院</t>
  </si>
  <si>
    <t>藝術與設計學系</t>
  </si>
  <si>
    <t>音樂學系</t>
  </si>
  <si>
    <t>110學年度第1學期 碩士班 院系人數統計(分系)</t>
  </si>
  <si>
    <t>7年級</t>
  </si>
  <si>
    <t>8年級</t>
  </si>
  <si>
    <t>9年級</t>
  </si>
  <si>
    <t>天文研究所</t>
  </si>
  <si>
    <t>計算與建模科學研究所</t>
  </si>
  <si>
    <t>先進光源科技學位學程</t>
  </si>
  <si>
    <t>統計學研究所</t>
  </si>
  <si>
    <t>生物醫學工程研究所</t>
  </si>
  <si>
    <t>全球營運管理碩士雙聯學位學程</t>
  </si>
  <si>
    <t>資通訊科技產品智慧設計控制與熱流產業碩士專班</t>
  </si>
  <si>
    <t>資通訊科技產品智慧設計與控制產碩專班</t>
  </si>
  <si>
    <t>智慧生產與智能馬達電控產業碩士專班</t>
  </si>
  <si>
    <t>AI智慧製造與工業物聯網產業碩士專班</t>
  </si>
  <si>
    <t>智慧生產與製造產業碩士專班</t>
  </si>
  <si>
    <t>資通訊熱流與電聲科技產業碩士專班</t>
  </si>
  <si>
    <t>奈米工程與微系統研究所</t>
  </si>
  <si>
    <t>分析與環境科學研究所</t>
  </si>
  <si>
    <t>核子工程與科學研究所</t>
  </si>
  <si>
    <t>人類學研究所</t>
  </si>
  <si>
    <t>歷史研究所</t>
  </si>
  <si>
    <t>亞際文化研究國際碩士學位學程(台灣聯合大學系統)</t>
  </si>
  <si>
    <t>語言學研究所</t>
  </si>
  <si>
    <t>哲學研究所</t>
  </si>
  <si>
    <t>華文文學研究所</t>
  </si>
  <si>
    <t>社會學研究所</t>
  </si>
  <si>
    <t>台灣文學研究所</t>
  </si>
  <si>
    <t>生物資訊與結構生物研究所</t>
  </si>
  <si>
    <t>生物科技研究所</t>
  </si>
  <si>
    <t>分子與細胞生物研究所</t>
  </si>
  <si>
    <t>分子醫學研究所</t>
  </si>
  <si>
    <t>系統神經科學研究所</t>
  </si>
  <si>
    <t>通訊工程研究所</t>
  </si>
  <si>
    <t>電子工程研究所</t>
  </si>
  <si>
    <t>積體電路設計與製程開發產業碩士專班</t>
  </si>
  <si>
    <t>資訊安全研究所</t>
  </si>
  <si>
    <t>光電工程研究所</t>
  </si>
  <si>
    <t>資訊系統與應用研究所</t>
  </si>
  <si>
    <t>國際專業管理碩士班</t>
  </si>
  <si>
    <t>服務科學研究所</t>
  </si>
  <si>
    <t>科技法律研究所</t>
  </si>
  <si>
    <t>科技管理研究所</t>
  </si>
  <si>
    <t>學習科學研究所</t>
  </si>
  <si>
    <t>學習科學與科技研究所</t>
  </si>
  <si>
    <t>數理教育研究所</t>
  </si>
  <si>
    <t>臺灣語言研究與教學研究所</t>
  </si>
  <si>
    <t>全校不分院</t>
  </si>
  <si>
    <t>跨院國際碩士學位學程</t>
  </si>
  <si>
    <t>【在職專班】</t>
  </si>
  <si>
    <t>工業工程與工程管理學系碩士在職專班</t>
  </si>
  <si>
    <t>台灣研究教師在職進修碩士學位班</t>
  </si>
  <si>
    <t>高階經營管理碩士在職專班</t>
  </si>
  <si>
    <t>高階經營管理雙聯碩士在職學位學程</t>
  </si>
  <si>
    <t>高階經營管理亞太地區馬來西亞境外碩士在職專班</t>
  </si>
  <si>
    <t>高階經營管理深圳境外碩士在職專班</t>
  </si>
  <si>
    <t>健康政策與經營管理碩士在職專班</t>
  </si>
  <si>
    <t>經營管理碩士在職專班</t>
  </si>
  <si>
    <t>財務金融碩士在職專班</t>
  </si>
  <si>
    <t>公共政策與管理碩士在職專班</t>
  </si>
  <si>
    <t>學前特殊教育碩士在職學位學程</t>
  </si>
  <si>
    <t>環境與文化資源學系社區與社會學習領域碩士在職專班</t>
  </si>
  <si>
    <t>幼兒教育學系碩士在職專班</t>
  </si>
  <si>
    <t>教育與學習科技學系碩士在職專班</t>
  </si>
  <si>
    <t>數理教育研究所碩士在職專班</t>
  </si>
  <si>
    <t>教育心理與諮商學系教育心理與諮商碩士在職專班</t>
  </si>
  <si>
    <t>竹師教育學院跨領域STEAM教育碩士在職專班</t>
  </si>
  <si>
    <t>運動科學系碩士在職專班</t>
  </si>
  <si>
    <t>華德福教育碩士在職學位學程</t>
  </si>
  <si>
    <t>教育與學習科技學系馬來西亞境外碩士在職專班</t>
  </si>
  <si>
    <t>藝術與設計學系美勞教師碩士在職專班</t>
  </si>
  <si>
    <t>音樂學系音樂碩士在職專班</t>
  </si>
  <si>
    <t>智慧製造跨院高階主管碩士在職學位學程</t>
  </si>
  <si>
    <r>
      <rPr>
        <sz val="12"/>
        <rFont val="新細明體"/>
        <family val="1"/>
        <charset val="136"/>
      </rPr>
      <t>系所調整院務中心</t>
    </r>
    <phoneticPr fontId="1" type="noConversion"/>
  </si>
  <si>
    <r>
      <rPr>
        <sz val="12"/>
        <rFont val="新細明體"/>
        <family val="1"/>
        <charset val="136"/>
      </rPr>
      <t>應用科學系</t>
    </r>
    <phoneticPr fontId="1" type="noConversion"/>
  </si>
  <si>
    <t>【系所調整院務中心】</t>
    <phoneticPr fontId="1" type="noConversion"/>
  </si>
  <si>
    <t>系所調整院務中心</t>
    <phoneticPr fontId="1" type="noConversion"/>
  </si>
  <si>
    <r>
      <rPr>
        <sz val="12"/>
        <rFont val="新細明體"/>
        <family val="1"/>
        <charset val="136"/>
      </rPr>
      <t>中國語文學系</t>
    </r>
    <phoneticPr fontId="1" type="noConversion"/>
  </si>
  <si>
    <r>
      <rPr>
        <sz val="12"/>
        <rFont val="新細明體"/>
        <family val="1"/>
        <charset val="136"/>
      </rPr>
      <t>人力資源與數位學習科技研究所</t>
    </r>
    <phoneticPr fontId="1" type="noConversion"/>
  </si>
  <si>
    <r>
      <rPr>
        <b/>
        <sz val="13.5"/>
        <color theme="1"/>
        <rFont val="新細明體"/>
        <family val="1"/>
        <charset val="136"/>
      </rPr>
      <t>【系所調整院務中心】</t>
    </r>
    <phoneticPr fontId="1" type="noConversion"/>
  </si>
  <si>
    <r>
      <rPr>
        <sz val="12"/>
        <color theme="1"/>
        <rFont val="新細明體"/>
        <family val="1"/>
        <charset val="136"/>
      </rPr>
      <t>系所調整院務中心</t>
    </r>
    <phoneticPr fontId="1" type="noConversion"/>
  </si>
  <si>
    <r>
      <rPr>
        <sz val="12"/>
        <color theme="1"/>
        <rFont val="新細明體"/>
        <family val="1"/>
        <charset val="136"/>
      </rPr>
      <t>中國語文學系語文碩士在職專專班</t>
    </r>
    <phoneticPr fontId="1" type="noConversion"/>
  </si>
  <si>
    <r>
      <rPr>
        <sz val="12"/>
        <color theme="1"/>
        <rFont val="新細明體"/>
        <family val="2"/>
        <charset val="136"/>
      </rPr>
      <t>系所調整院務中心</t>
    </r>
    <phoneticPr fontId="1" type="noConversion"/>
  </si>
  <si>
    <r>
      <t xml:space="preserve"> </t>
    </r>
    <r>
      <rPr>
        <sz val="12"/>
        <color theme="1"/>
        <rFont val="新細明體"/>
        <family val="2"/>
        <charset val="136"/>
      </rPr>
      <t>合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新細明體"/>
        <family val="2"/>
        <charset val="136"/>
      </rPr>
      <t>計</t>
    </r>
    <phoneticPr fontId="1" type="noConversion"/>
  </si>
  <si>
    <r>
      <rPr>
        <sz val="12"/>
        <rFont val="新細明體"/>
        <family val="2"/>
        <charset val="136"/>
      </rPr>
      <t>一般合計</t>
    </r>
    <phoneticPr fontId="1" type="noConversion"/>
  </si>
  <si>
    <r>
      <rPr>
        <sz val="12"/>
        <rFont val="新細明體"/>
        <family val="2"/>
        <charset val="136"/>
      </rPr>
      <t>專班合計</t>
    </r>
    <phoneticPr fontId="1" type="noConversion"/>
  </si>
  <si>
    <r>
      <rPr>
        <sz val="12"/>
        <rFont val="新細明體"/>
        <family val="2"/>
        <charset val="136"/>
      </rPr>
      <t>全校合計</t>
    </r>
    <phoneticPr fontId="1" type="noConversion"/>
  </si>
  <si>
    <t>全校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</si>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</sst>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5"/>
      <color theme="1"/>
      <name val="新細明體"/>
      <family val="1"/>
      <charset val="136"/>
      <scheme val="minor"/>
    </font>
    <font>
      <b/>
      <sz val="13.5"/>
      <color theme="1"/>
      <name val="新細明體"/>
      <family val="1"/>
      <charset val="136"/>
      <scheme val="minor"/>
    </font>
    <font>
      <b/>
      <sz val="13.5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b/>
      <sz val="13.5"/>
      <color theme="1"/>
      <name val="Times New Roman"/>
      <family val="1"/>
    </font>
    <font>
      <b/>
      <sz val="13.5"/>
      <color theme="1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2"/>
      <color theme="1"/>
      <name val="新細明體"/>
      <family val="2"/>
      <charset val="136"/>
    </font>
    <font>
      <sz val="12"/>
      <name val="新細明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horizontal="right" vertical="center" wrapText="1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2" borderId="0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7"/>
  <sheetViews>
    <sheetView tabSelected="1" topLeftCell="A109" zoomScale="90" zoomScaleNormal="90" workbookViewId="0">
      <selection activeCell="G126" sqref="G126"/>
    </sheetView>
  </sheetViews>
  <sheetFormatPr defaultRowHeight="16.5" x14ac:dyDescent="0.25"/>
  <cols>
    <col min="1" max="1" width="16.375" customWidth="1"/>
    <col min="2" max="2" width="31.5" customWidth="1"/>
  </cols>
  <sheetData>
    <row r="1" spans="1:23" x14ac:dyDescent="0.25">
      <c r="A1" s="19" t="s">
        <v>48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x14ac:dyDescent="0.25">
      <c r="A3" s="23" t="s">
        <v>1</v>
      </c>
      <c r="B3" s="23" t="s">
        <v>2</v>
      </c>
      <c r="C3" s="25" t="s">
        <v>3</v>
      </c>
      <c r="D3" s="26"/>
      <c r="E3" s="27"/>
      <c r="F3" s="15" t="s">
        <v>4</v>
      </c>
      <c r="G3" s="16"/>
      <c r="H3" s="15" t="s">
        <v>5</v>
      </c>
      <c r="I3" s="16"/>
      <c r="J3" s="15" t="s">
        <v>6</v>
      </c>
      <c r="K3" s="16"/>
      <c r="L3" s="15" t="s">
        <v>7</v>
      </c>
      <c r="M3" s="16"/>
      <c r="N3" s="15" t="s">
        <v>8</v>
      </c>
      <c r="O3" s="16"/>
      <c r="P3" s="15" t="s">
        <v>9</v>
      </c>
      <c r="Q3" s="16"/>
      <c r="R3" s="15" t="s">
        <v>49</v>
      </c>
      <c r="S3" s="16"/>
      <c r="T3" s="15" t="s">
        <v>50</v>
      </c>
      <c r="U3" s="16"/>
      <c r="V3" s="15" t="s">
        <v>51</v>
      </c>
      <c r="W3" s="16"/>
    </row>
    <row r="4" spans="1:23" x14ac:dyDescent="0.25">
      <c r="A4" s="24"/>
      <c r="B4" s="24"/>
      <c r="C4" s="1" t="s">
        <v>10</v>
      </c>
      <c r="D4" s="1" t="s">
        <v>11</v>
      </c>
      <c r="E4" s="1" t="s">
        <v>12</v>
      </c>
      <c r="F4" s="1" t="s">
        <v>11</v>
      </c>
      <c r="G4" s="1" t="s">
        <v>12</v>
      </c>
      <c r="H4" s="1" t="s">
        <v>11</v>
      </c>
      <c r="I4" s="1" t="s">
        <v>12</v>
      </c>
      <c r="J4" s="1" t="s">
        <v>11</v>
      </c>
      <c r="K4" s="1" t="s">
        <v>12</v>
      </c>
      <c r="L4" s="1" t="s">
        <v>11</v>
      </c>
      <c r="M4" s="1" t="s">
        <v>12</v>
      </c>
      <c r="N4" s="1" t="s">
        <v>11</v>
      </c>
      <c r="O4" s="1" t="s">
        <v>12</v>
      </c>
      <c r="P4" s="1" t="s">
        <v>11</v>
      </c>
      <c r="Q4" s="1" t="s">
        <v>12</v>
      </c>
      <c r="R4" s="1" t="s">
        <v>11</v>
      </c>
      <c r="S4" s="1" t="s">
        <v>12</v>
      </c>
      <c r="T4" s="1" t="s">
        <v>11</v>
      </c>
      <c r="U4" s="1" t="s">
        <v>12</v>
      </c>
      <c r="V4" s="1" t="s">
        <v>11</v>
      </c>
      <c r="W4" s="1" t="s">
        <v>12</v>
      </c>
    </row>
    <row r="5" spans="1:23" x14ac:dyDescent="0.25">
      <c r="A5" s="2" t="s">
        <v>13</v>
      </c>
      <c r="B5" s="3" t="s">
        <v>52</v>
      </c>
      <c r="C5" s="1">
        <v>16</v>
      </c>
      <c r="D5" s="1">
        <v>9</v>
      </c>
      <c r="E5" s="1">
        <v>7</v>
      </c>
      <c r="F5" s="1">
        <v>5</v>
      </c>
      <c r="G5" s="1">
        <v>2</v>
      </c>
      <c r="H5" s="1">
        <v>3</v>
      </c>
      <c r="I5" s="1">
        <v>4</v>
      </c>
      <c r="J5" s="1">
        <v>1</v>
      </c>
      <c r="K5" s="1">
        <v>1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</row>
    <row r="6" spans="1:23" x14ac:dyDescent="0.25">
      <c r="A6" s="2" t="s">
        <v>13</v>
      </c>
      <c r="B6" s="3" t="s">
        <v>14</v>
      </c>
      <c r="C6" s="1">
        <v>190</v>
      </c>
      <c r="D6" s="1">
        <v>125</v>
      </c>
      <c r="E6" s="1">
        <v>65</v>
      </c>
      <c r="F6" s="1">
        <v>68</v>
      </c>
      <c r="G6" s="1">
        <v>35</v>
      </c>
      <c r="H6" s="1">
        <v>48</v>
      </c>
      <c r="I6" s="1">
        <v>29</v>
      </c>
      <c r="J6" s="1">
        <v>6</v>
      </c>
      <c r="K6" s="1">
        <v>0</v>
      </c>
      <c r="L6" s="1">
        <v>3</v>
      </c>
      <c r="M6" s="1">
        <v>1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</row>
    <row r="7" spans="1:23" x14ac:dyDescent="0.25">
      <c r="A7" s="2" t="s">
        <v>13</v>
      </c>
      <c r="B7" s="3" t="s">
        <v>53</v>
      </c>
      <c r="C7" s="1">
        <v>23</v>
      </c>
      <c r="D7" s="1">
        <v>15</v>
      </c>
      <c r="E7" s="1">
        <v>8</v>
      </c>
      <c r="F7" s="1">
        <v>6</v>
      </c>
      <c r="G7" s="1">
        <v>5</v>
      </c>
      <c r="H7" s="1">
        <v>7</v>
      </c>
      <c r="I7" s="1">
        <v>2</v>
      </c>
      <c r="J7" s="1">
        <v>0</v>
      </c>
      <c r="K7" s="1">
        <v>1</v>
      </c>
      <c r="L7" s="1">
        <v>2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</row>
    <row r="8" spans="1:23" x14ac:dyDescent="0.25">
      <c r="A8" s="2" t="s">
        <v>13</v>
      </c>
      <c r="B8" s="3" t="s">
        <v>15</v>
      </c>
      <c r="C8" s="1">
        <v>52</v>
      </c>
      <c r="D8" s="1">
        <v>46</v>
      </c>
      <c r="E8" s="1">
        <v>6</v>
      </c>
      <c r="F8" s="1">
        <v>21</v>
      </c>
      <c r="G8" s="1">
        <v>3</v>
      </c>
      <c r="H8" s="1">
        <v>16</v>
      </c>
      <c r="I8" s="1">
        <v>1</v>
      </c>
      <c r="J8" s="1">
        <v>7</v>
      </c>
      <c r="K8" s="1">
        <v>2</v>
      </c>
      <c r="L8" s="1">
        <v>2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</row>
    <row r="9" spans="1:23" x14ac:dyDescent="0.25">
      <c r="A9" s="2" t="s">
        <v>13</v>
      </c>
      <c r="B9" s="3" t="s">
        <v>16</v>
      </c>
      <c r="C9" s="1">
        <v>186</v>
      </c>
      <c r="D9" s="1">
        <v>158</v>
      </c>
      <c r="E9" s="1">
        <v>28</v>
      </c>
      <c r="F9" s="1">
        <v>76</v>
      </c>
      <c r="G9" s="1">
        <v>10</v>
      </c>
      <c r="H9" s="1">
        <v>53</v>
      </c>
      <c r="I9" s="1">
        <v>17</v>
      </c>
      <c r="J9" s="1">
        <v>18</v>
      </c>
      <c r="K9" s="1">
        <v>1</v>
      </c>
      <c r="L9" s="1">
        <v>11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</row>
    <row r="10" spans="1:23" x14ac:dyDescent="0.25">
      <c r="A10" s="2" t="s">
        <v>13</v>
      </c>
      <c r="B10" s="3" t="s">
        <v>54</v>
      </c>
      <c r="C10" s="1">
        <v>16</v>
      </c>
      <c r="D10" s="1">
        <v>13</v>
      </c>
      <c r="E10" s="1">
        <v>3</v>
      </c>
      <c r="F10" s="1">
        <v>4</v>
      </c>
      <c r="G10" s="1">
        <v>3</v>
      </c>
      <c r="H10" s="1">
        <v>6</v>
      </c>
      <c r="I10" s="1">
        <v>0</v>
      </c>
      <c r="J10" s="1">
        <v>3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</row>
    <row r="11" spans="1:23" x14ac:dyDescent="0.25">
      <c r="A11" s="2" t="s">
        <v>13</v>
      </c>
      <c r="B11" s="3" t="s">
        <v>55</v>
      </c>
      <c r="C11" s="1">
        <v>54</v>
      </c>
      <c r="D11" s="1">
        <v>43</v>
      </c>
      <c r="E11" s="1">
        <v>11</v>
      </c>
      <c r="F11" s="1">
        <v>19</v>
      </c>
      <c r="G11" s="1">
        <v>6</v>
      </c>
      <c r="H11" s="1">
        <v>20</v>
      </c>
      <c r="I11" s="1">
        <v>5</v>
      </c>
      <c r="J11" s="1">
        <v>4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</row>
    <row r="12" spans="1:23" x14ac:dyDescent="0.25">
      <c r="A12" s="4" t="s">
        <v>13</v>
      </c>
      <c r="B12" s="5" t="s">
        <v>17</v>
      </c>
      <c r="C12" s="6">
        <v>537</v>
      </c>
      <c r="D12" s="6">
        <v>409</v>
      </c>
      <c r="E12" s="6">
        <v>128</v>
      </c>
      <c r="F12" s="6">
        <v>199</v>
      </c>
      <c r="G12" s="6">
        <v>64</v>
      </c>
      <c r="H12" s="6">
        <v>153</v>
      </c>
      <c r="I12" s="6">
        <v>58</v>
      </c>
      <c r="J12" s="6">
        <v>39</v>
      </c>
      <c r="K12" s="6">
        <v>5</v>
      </c>
      <c r="L12" s="6">
        <v>18</v>
      </c>
      <c r="M12" s="6">
        <v>1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</row>
    <row r="13" spans="1:23" x14ac:dyDescent="0.25">
      <c r="A13" s="2" t="s">
        <v>18</v>
      </c>
      <c r="B13" s="3" t="s">
        <v>56</v>
      </c>
      <c r="C13" s="1">
        <v>50</v>
      </c>
      <c r="D13" s="1">
        <v>22</v>
      </c>
      <c r="E13" s="1">
        <v>28</v>
      </c>
      <c r="F13" s="1">
        <v>10</v>
      </c>
      <c r="G13" s="1">
        <v>19</v>
      </c>
      <c r="H13" s="1">
        <v>11</v>
      </c>
      <c r="I13" s="1">
        <v>9</v>
      </c>
      <c r="J13" s="1">
        <v>1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</row>
    <row r="14" spans="1:23" x14ac:dyDescent="0.25">
      <c r="A14" s="2" t="s">
        <v>18</v>
      </c>
      <c r="B14" s="3" t="s">
        <v>19</v>
      </c>
      <c r="C14" s="1">
        <v>185</v>
      </c>
      <c r="D14" s="1">
        <v>125</v>
      </c>
      <c r="E14" s="1">
        <v>60</v>
      </c>
      <c r="F14" s="1">
        <v>68</v>
      </c>
      <c r="G14" s="1">
        <v>36</v>
      </c>
      <c r="H14" s="1">
        <v>56</v>
      </c>
      <c r="I14" s="1">
        <v>21</v>
      </c>
      <c r="J14" s="1">
        <v>1</v>
      </c>
      <c r="K14" s="1">
        <v>2</v>
      </c>
      <c r="L14" s="1">
        <v>0</v>
      </c>
      <c r="M14" s="1">
        <v>1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</row>
    <row r="15" spans="1:23" x14ac:dyDescent="0.25">
      <c r="A15" s="2" t="s">
        <v>18</v>
      </c>
      <c r="B15" s="3" t="s">
        <v>57</v>
      </c>
      <c r="C15" s="1">
        <v>4</v>
      </c>
      <c r="D15" s="1">
        <v>3</v>
      </c>
      <c r="E15" s="1">
        <v>1</v>
      </c>
      <c r="F15" s="1">
        <v>0</v>
      </c>
      <c r="G15" s="1">
        <v>0</v>
      </c>
      <c r="H15" s="1">
        <v>0</v>
      </c>
      <c r="I15" s="1">
        <v>0</v>
      </c>
      <c r="J15" s="1">
        <v>1</v>
      </c>
      <c r="K15" s="1">
        <v>1</v>
      </c>
      <c r="L15" s="1">
        <v>1</v>
      </c>
      <c r="M15" s="1">
        <v>0</v>
      </c>
      <c r="N15" s="1">
        <v>1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</row>
    <row r="16" spans="1:23" x14ac:dyDescent="0.25">
      <c r="A16" s="2" t="s">
        <v>18</v>
      </c>
      <c r="B16" s="3" t="s">
        <v>20</v>
      </c>
      <c r="C16" s="1">
        <v>205</v>
      </c>
      <c r="D16" s="1">
        <v>112</v>
      </c>
      <c r="E16" s="1">
        <v>93</v>
      </c>
      <c r="F16" s="1">
        <v>58</v>
      </c>
      <c r="G16" s="1">
        <v>47</v>
      </c>
      <c r="H16" s="1">
        <v>47</v>
      </c>
      <c r="I16" s="1">
        <v>41</v>
      </c>
      <c r="J16" s="1">
        <v>6</v>
      </c>
      <c r="K16" s="1">
        <v>5</v>
      </c>
      <c r="L16" s="1">
        <v>1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</row>
    <row r="17" spans="1:23" ht="33" x14ac:dyDescent="0.25">
      <c r="A17" s="2" t="s">
        <v>18</v>
      </c>
      <c r="B17" s="3" t="s">
        <v>58</v>
      </c>
      <c r="C17" s="1">
        <v>3</v>
      </c>
      <c r="D17" s="1">
        <v>3</v>
      </c>
      <c r="E17" s="1">
        <v>0</v>
      </c>
      <c r="F17" s="1">
        <v>0</v>
      </c>
      <c r="G17" s="1">
        <v>0</v>
      </c>
      <c r="H17" s="1">
        <v>3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</row>
    <row r="18" spans="1:23" ht="33" x14ac:dyDescent="0.25">
      <c r="A18" s="2" t="s">
        <v>18</v>
      </c>
      <c r="B18" s="3" t="s">
        <v>59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</row>
    <row r="19" spans="1:23" ht="33" x14ac:dyDescent="0.25">
      <c r="A19" s="2" t="s">
        <v>18</v>
      </c>
      <c r="B19" s="3" t="s">
        <v>60</v>
      </c>
      <c r="C19" s="1">
        <v>3</v>
      </c>
      <c r="D19" s="1">
        <v>2</v>
      </c>
      <c r="E19" s="1">
        <v>1</v>
      </c>
      <c r="F19" s="1">
        <v>0</v>
      </c>
      <c r="G19" s="1">
        <v>0</v>
      </c>
      <c r="H19" s="1">
        <v>0</v>
      </c>
      <c r="I19" s="1">
        <v>0</v>
      </c>
      <c r="J19" s="1">
        <v>2</v>
      </c>
      <c r="K19" s="1">
        <v>1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</row>
    <row r="20" spans="1:23" ht="33" x14ac:dyDescent="0.25">
      <c r="A20" s="2" t="s">
        <v>18</v>
      </c>
      <c r="B20" s="3" t="s">
        <v>61</v>
      </c>
      <c r="C20" s="1">
        <v>3</v>
      </c>
      <c r="D20" s="1">
        <v>3</v>
      </c>
      <c r="E20" s="1">
        <v>0</v>
      </c>
      <c r="F20" s="1">
        <v>3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</row>
    <row r="21" spans="1:23" x14ac:dyDescent="0.25">
      <c r="A21" s="2" t="s">
        <v>18</v>
      </c>
      <c r="B21" s="3" t="s">
        <v>62</v>
      </c>
      <c r="C21" s="1">
        <v>5</v>
      </c>
      <c r="D21" s="1">
        <v>5</v>
      </c>
      <c r="E21" s="1">
        <v>0</v>
      </c>
      <c r="F21" s="1">
        <v>0</v>
      </c>
      <c r="G21" s="1">
        <v>0</v>
      </c>
      <c r="H21" s="1">
        <v>5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</row>
    <row r="22" spans="1:23" ht="33" x14ac:dyDescent="0.25">
      <c r="A22" s="2" t="s">
        <v>18</v>
      </c>
      <c r="B22" s="3" t="s">
        <v>63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</row>
    <row r="23" spans="1:23" x14ac:dyDescent="0.25">
      <c r="A23" s="2" t="s">
        <v>18</v>
      </c>
      <c r="B23" s="3" t="s">
        <v>21</v>
      </c>
      <c r="C23" s="1">
        <v>291</v>
      </c>
      <c r="D23" s="1">
        <v>205</v>
      </c>
      <c r="E23" s="1">
        <v>86</v>
      </c>
      <c r="F23" s="1">
        <v>103</v>
      </c>
      <c r="G23" s="1">
        <v>42</v>
      </c>
      <c r="H23" s="1">
        <v>73</v>
      </c>
      <c r="I23" s="1">
        <v>42</v>
      </c>
      <c r="J23" s="1">
        <v>23</v>
      </c>
      <c r="K23" s="1">
        <v>2</v>
      </c>
      <c r="L23" s="1">
        <v>6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</row>
    <row r="24" spans="1:23" x14ac:dyDescent="0.25">
      <c r="A24" s="2" t="s">
        <v>18</v>
      </c>
      <c r="B24" s="3" t="s">
        <v>64</v>
      </c>
      <c r="C24" s="1">
        <v>56</v>
      </c>
      <c r="D24" s="1">
        <v>43</v>
      </c>
      <c r="E24" s="1">
        <v>13</v>
      </c>
      <c r="F24" s="1">
        <v>16</v>
      </c>
      <c r="G24" s="1">
        <v>8</v>
      </c>
      <c r="H24" s="1">
        <v>19</v>
      </c>
      <c r="I24" s="1">
        <v>5</v>
      </c>
      <c r="J24" s="1">
        <v>8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</row>
    <row r="25" spans="1:23" x14ac:dyDescent="0.25">
      <c r="A25" s="2" t="s">
        <v>18</v>
      </c>
      <c r="B25" s="3" t="s">
        <v>22</v>
      </c>
      <c r="C25" s="1">
        <v>320</v>
      </c>
      <c r="D25" s="1">
        <v>260</v>
      </c>
      <c r="E25" s="1">
        <v>60</v>
      </c>
      <c r="F25" s="1">
        <v>133</v>
      </c>
      <c r="G25" s="1">
        <v>31</v>
      </c>
      <c r="H25" s="1">
        <v>104</v>
      </c>
      <c r="I25" s="1">
        <v>22</v>
      </c>
      <c r="J25" s="1">
        <v>17</v>
      </c>
      <c r="K25" s="1">
        <v>6</v>
      </c>
      <c r="L25" s="1">
        <v>6</v>
      </c>
      <c r="M25" s="1">
        <v>1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</row>
    <row r="26" spans="1:23" x14ac:dyDescent="0.25">
      <c r="A26" s="4" t="s">
        <v>18</v>
      </c>
      <c r="B26" s="5" t="s">
        <v>17</v>
      </c>
      <c r="C26" s="6">
        <v>1125</v>
      </c>
      <c r="D26" s="6">
        <v>783</v>
      </c>
      <c r="E26" s="6">
        <v>342</v>
      </c>
      <c r="F26" s="6">
        <v>391</v>
      </c>
      <c r="G26" s="6">
        <v>183</v>
      </c>
      <c r="H26" s="6">
        <v>318</v>
      </c>
      <c r="I26" s="6">
        <v>140</v>
      </c>
      <c r="J26" s="6">
        <v>59</v>
      </c>
      <c r="K26" s="6">
        <v>17</v>
      </c>
      <c r="L26" s="6">
        <v>14</v>
      </c>
      <c r="M26" s="6">
        <v>2</v>
      </c>
      <c r="N26" s="6">
        <v>1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</row>
    <row r="27" spans="1:23" x14ac:dyDescent="0.25">
      <c r="A27" s="2" t="s">
        <v>23</v>
      </c>
      <c r="B27" s="3" t="s">
        <v>65</v>
      </c>
      <c r="C27" s="1">
        <v>40</v>
      </c>
      <c r="D27" s="1">
        <v>19</v>
      </c>
      <c r="E27" s="1">
        <v>21</v>
      </c>
      <c r="F27" s="1">
        <v>7</v>
      </c>
      <c r="G27" s="1">
        <v>10</v>
      </c>
      <c r="H27" s="1">
        <v>9</v>
      </c>
      <c r="I27" s="1">
        <v>9</v>
      </c>
      <c r="J27" s="1">
        <v>3</v>
      </c>
      <c r="K27" s="1">
        <v>2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</row>
    <row r="28" spans="1:23" x14ac:dyDescent="0.25">
      <c r="A28" s="2" t="s">
        <v>23</v>
      </c>
      <c r="B28" s="3" t="s">
        <v>24</v>
      </c>
      <c r="C28" s="1">
        <v>108</v>
      </c>
      <c r="D28" s="1">
        <v>52</v>
      </c>
      <c r="E28" s="1">
        <v>56</v>
      </c>
      <c r="F28" s="1">
        <v>17</v>
      </c>
      <c r="G28" s="1">
        <v>23</v>
      </c>
      <c r="H28" s="1">
        <v>25</v>
      </c>
      <c r="I28" s="1">
        <v>22</v>
      </c>
      <c r="J28" s="1">
        <v>10</v>
      </c>
      <c r="K28" s="1">
        <v>10</v>
      </c>
      <c r="L28" s="1">
        <v>0</v>
      </c>
      <c r="M28" s="1">
        <v>1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</row>
    <row r="29" spans="1:23" x14ac:dyDescent="0.25">
      <c r="A29" s="2" t="s">
        <v>23</v>
      </c>
      <c r="B29" s="3" t="s">
        <v>25</v>
      </c>
      <c r="C29" s="1">
        <v>197</v>
      </c>
      <c r="D29" s="1">
        <v>154</v>
      </c>
      <c r="E29" s="1">
        <v>43</v>
      </c>
      <c r="F29" s="1">
        <v>67</v>
      </c>
      <c r="G29" s="1">
        <v>21</v>
      </c>
      <c r="H29" s="1">
        <v>62</v>
      </c>
      <c r="I29" s="1">
        <v>18</v>
      </c>
      <c r="J29" s="1">
        <v>21</v>
      </c>
      <c r="K29" s="1">
        <v>4</v>
      </c>
      <c r="L29" s="1">
        <v>4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</row>
    <row r="30" spans="1:23" x14ac:dyDescent="0.25">
      <c r="A30" s="2" t="s">
        <v>23</v>
      </c>
      <c r="B30" s="3" t="s">
        <v>66</v>
      </c>
      <c r="C30" s="1">
        <v>44</v>
      </c>
      <c r="D30" s="1">
        <v>27</v>
      </c>
      <c r="E30" s="1">
        <v>17</v>
      </c>
      <c r="F30" s="1">
        <v>12</v>
      </c>
      <c r="G30" s="1">
        <v>9</v>
      </c>
      <c r="H30" s="1">
        <v>10</v>
      </c>
      <c r="I30" s="1">
        <v>5</v>
      </c>
      <c r="J30" s="1">
        <v>4</v>
      </c>
      <c r="K30" s="1">
        <v>2</v>
      </c>
      <c r="L30" s="1">
        <v>1</v>
      </c>
      <c r="M30" s="1">
        <v>1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</row>
    <row r="31" spans="1:23" x14ac:dyDescent="0.25">
      <c r="A31" s="4" t="s">
        <v>23</v>
      </c>
      <c r="B31" s="5" t="s">
        <v>17</v>
      </c>
      <c r="C31" s="6">
        <v>389</v>
      </c>
      <c r="D31" s="6">
        <v>252</v>
      </c>
      <c r="E31" s="6">
        <v>137</v>
      </c>
      <c r="F31" s="6">
        <v>103</v>
      </c>
      <c r="G31" s="6">
        <v>63</v>
      </c>
      <c r="H31" s="6">
        <v>106</v>
      </c>
      <c r="I31" s="6">
        <v>54</v>
      </c>
      <c r="J31" s="6">
        <v>38</v>
      </c>
      <c r="K31" s="6">
        <v>18</v>
      </c>
      <c r="L31" s="6">
        <v>5</v>
      </c>
      <c r="M31" s="6">
        <v>2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</row>
    <row r="32" spans="1:23" x14ac:dyDescent="0.25">
      <c r="A32" s="2" t="s">
        <v>26</v>
      </c>
      <c r="B32" s="3" t="s">
        <v>67</v>
      </c>
      <c r="C32" s="1">
        <v>45</v>
      </c>
      <c r="D32" s="1">
        <v>15</v>
      </c>
      <c r="E32" s="1">
        <v>30</v>
      </c>
      <c r="F32" s="1">
        <v>3</v>
      </c>
      <c r="G32" s="1">
        <v>10</v>
      </c>
      <c r="H32" s="1">
        <v>3</v>
      </c>
      <c r="I32" s="1">
        <v>6</v>
      </c>
      <c r="J32" s="1">
        <v>4</v>
      </c>
      <c r="K32" s="1">
        <v>6</v>
      </c>
      <c r="L32" s="1">
        <v>5</v>
      </c>
      <c r="M32" s="1">
        <v>8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</row>
    <row r="33" spans="1:23" x14ac:dyDescent="0.25">
      <c r="A33" s="2" t="s">
        <v>26</v>
      </c>
      <c r="B33" s="3" t="s">
        <v>27</v>
      </c>
      <c r="C33" s="1">
        <v>87</v>
      </c>
      <c r="D33" s="1">
        <v>18</v>
      </c>
      <c r="E33" s="1">
        <v>69</v>
      </c>
      <c r="F33" s="1">
        <v>6</v>
      </c>
      <c r="G33" s="1">
        <v>15</v>
      </c>
      <c r="H33" s="1">
        <v>3</v>
      </c>
      <c r="I33" s="1">
        <v>18</v>
      </c>
      <c r="J33" s="1">
        <v>2</v>
      </c>
      <c r="K33" s="1">
        <v>15</v>
      </c>
      <c r="L33" s="1">
        <v>7</v>
      </c>
      <c r="M33" s="1">
        <v>21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</row>
    <row r="34" spans="1:23" x14ac:dyDescent="0.25">
      <c r="A34" s="2" t="s">
        <v>26</v>
      </c>
      <c r="B34" s="3" t="s">
        <v>28</v>
      </c>
      <c r="C34" s="1">
        <v>30</v>
      </c>
      <c r="D34" s="1">
        <v>4</v>
      </c>
      <c r="E34" s="1">
        <v>26</v>
      </c>
      <c r="F34" s="1">
        <v>2</v>
      </c>
      <c r="G34" s="1">
        <v>9</v>
      </c>
      <c r="H34" s="1">
        <v>0</v>
      </c>
      <c r="I34" s="1">
        <v>10</v>
      </c>
      <c r="J34" s="1">
        <v>0</v>
      </c>
      <c r="K34" s="1">
        <v>2</v>
      </c>
      <c r="L34" s="1">
        <v>2</v>
      </c>
      <c r="M34" s="1">
        <v>5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</row>
    <row r="35" spans="1:23" x14ac:dyDescent="0.25">
      <c r="A35" s="2" t="s">
        <v>26</v>
      </c>
      <c r="B35" s="3" t="s">
        <v>68</v>
      </c>
      <c r="C35" s="1">
        <v>38</v>
      </c>
      <c r="D35" s="1">
        <v>18</v>
      </c>
      <c r="E35" s="1">
        <v>20</v>
      </c>
      <c r="F35" s="1">
        <v>6</v>
      </c>
      <c r="G35" s="1">
        <v>3</v>
      </c>
      <c r="H35" s="1">
        <v>5</v>
      </c>
      <c r="I35" s="1">
        <v>2</v>
      </c>
      <c r="J35" s="1">
        <v>1</v>
      </c>
      <c r="K35" s="1">
        <v>2</v>
      </c>
      <c r="L35" s="1">
        <v>6</v>
      </c>
      <c r="M35" s="1">
        <v>12</v>
      </c>
      <c r="N35" s="1">
        <v>0</v>
      </c>
      <c r="O35" s="1">
        <v>1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</row>
    <row r="36" spans="1:23" ht="33" x14ac:dyDescent="0.25">
      <c r="A36" s="2" t="s">
        <v>26</v>
      </c>
      <c r="B36" s="3" t="s">
        <v>69</v>
      </c>
      <c r="C36" s="1">
        <v>8</v>
      </c>
      <c r="D36" s="1">
        <v>2</v>
      </c>
      <c r="E36" s="1">
        <v>6</v>
      </c>
      <c r="F36" s="1">
        <v>0</v>
      </c>
      <c r="G36" s="1">
        <v>3</v>
      </c>
      <c r="H36" s="1">
        <v>0</v>
      </c>
      <c r="I36" s="1">
        <v>0</v>
      </c>
      <c r="J36" s="1">
        <v>1</v>
      </c>
      <c r="K36" s="1">
        <v>3</v>
      </c>
      <c r="L36" s="1">
        <v>1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</row>
    <row r="37" spans="1:23" x14ac:dyDescent="0.25">
      <c r="A37" s="2" t="s">
        <v>26</v>
      </c>
      <c r="B37" s="3" t="s">
        <v>70</v>
      </c>
      <c r="C37" s="1">
        <v>40</v>
      </c>
      <c r="D37" s="1">
        <v>18</v>
      </c>
      <c r="E37" s="1">
        <v>22</v>
      </c>
      <c r="F37" s="1">
        <v>3</v>
      </c>
      <c r="G37" s="1">
        <v>6</v>
      </c>
      <c r="H37" s="1">
        <v>7</v>
      </c>
      <c r="I37" s="1">
        <v>5</v>
      </c>
      <c r="J37" s="1">
        <v>3</v>
      </c>
      <c r="K37" s="1">
        <v>7</v>
      </c>
      <c r="L37" s="1">
        <v>5</v>
      </c>
      <c r="M37" s="1">
        <v>4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</row>
    <row r="38" spans="1:23" x14ac:dyDescent="0.25">
      <c r="A38" s="2" t="s">
        <v>26</v>
      </c>
      <c r="B38" s="3" t="s">
        <v>71</v>
      </c>
      <c r="C38" s="1">
        <v>31</v>
      </c>
      <c r="D38" s="1">
        <v>21</v>
      </c>
      <c r="E38" s="1">
        <v>10</v>
      </c>
      <c r="F38" s="1">
        <v>7</v>
      </c>
      <c r="G38" s="1">
        <v>5</v>
      </c>
      <c r="H38" s="1">
        <v>4</v>
      </c>
      <c r="I38" s="1">
        <v>3</v>
      </c>
      <c r="J38" s="1">
        <v>4</v>
      </c>
      <c r="K38" s="1">
        <v>2</v>
      </c>
      <c r="L38" s="1">
        <v>6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</row>
    <row r="39" spans="1:23" x14ac:dyDescent="0.25">
      <c r="A39" s="2" t="s">
        <v>26</v>
      </c>
      <c r="B39" s="3" t="s">
        <v>72</v>
      </c>
      <c r="C39" s="1">
        <v>42</v>
      </c>
      <c r="D39" s="1">
        <v>11</v>
      </c>
      <c r="E39" s="1">
        <v>31</v>
      </c>
      <c r="F39" s="1">
        <v>4</v>
      </c>
      <c r="G39" s="1">
        <v>9</v>
      </c>
      <c r="H39" s="1">
        <v>1</v>
      </c>
      <c r="I39" s="1">
        <v>8</v>
      </c>
      <c r="J39" s="1">
        <v>2</v>
      </c>
      <c r="K39" s="1">
        <v>11</v>
      </c>
      <c r="L39" s="1">
        <v>4</v>
      </c>
      <c r="M39" s="1">
        <v>3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</row>
    <row r="40" spans="1:23" x14ac:dyDescent="0.25">
      <c r="A40" s="2" t="s">
        <v>26</v>
      </c>
      <c r="B40" s="3" t="s">
        <v>73</v>
      </c>
      <c r="C40" s="1">
        <v>85</v>
      </c>
      <c r="D40" s="1">
        <v>51</v>
      </c>
      <c r="E40" s="1">
        <v>34</v>
      </c>
      <c r="F40" s="1">
        <v>20</v>
      </c>
      <c r="G40" s="1">
        <v>8</v>
      </c>
      <c r="H40" s="1">
        <v>11</v>
      </c>
      <c r="I40" s="1">
        <v>8</v>
      </c>
      <c r="J40" s="1">
        <v>5</v>
      </c>
      <c r="K40" s="1">
        <v>10</v>
      </c>
      <c r="L40" s="1">
        <v>15</v>
      </c>
      <c r="M40" s="1">
        <v>8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</row>
    <row r="41" spans="1:23" x14ac:dyDescent="0.25">
      <c r="A41" s="2" t="s">
        <v>26</v>
      </c>
      <c r="B41" s="3" t="s">
        <v>74</v>
      </c>
      <c r="C41" s="1">
        <v>46</v>
      </c>
      <c r="D41" s="1">
        <v>22</v>
      </c>
      <c r="E41" s="1">
        <v>24</v>
      </c>
      <c r="F41" s="1">
        <v>5</v>
      </c>
      <c r="G41" s="1">
        <v>7</v>
      </c>
      <c r="H41" s="1">
        <v>8</v>
      </c>
      <c r="I41" s="1">
        <v>4</v>
      </c>
      <c r="J41" s="1">
        <v>3</v>
      </c>
      <c r="K41" s="1">
        <v>4</v>
      </c>
      <c r="L41" s="1">
        <v>6</v>
      </c>
      <c r="M41" s="1">
        <v>9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</row>
    <row r="42" spans="1:23" x14ac:dyDescent="0.25">
      <c r="A42" s="4" t="s">
        <v>26</v>
      </c>
      <c r="B42" s="5" t="s">
        <v>17</v>
      </c>
      <c r="C42" s="6">
        <v>452</v>
      </c>
      <c r="D42" s="6">
        <v>180</v>
      </c>
      <c r="E42" s="6">
        <v>272</v>
      </c>
      <c r="F42" s="6">
        <v>56</v>
      </c>
      <c r="G42" s="6">
        <v>75</v>
      </c>
      <c r="H42" s="6">
        <v>42</v>
      </c>
      <c r="I42" s="6">
        <v>64</v>
      </c>
      <c r="J42" s="6">
        <v>25</v>
      </c>
      <c r="K42" s="6">
        <v>62</v>
      </c>
      <c r="L42" s="6">
        <v>57</v>
      </c>
      <c r="M42" s="6">
        <v>70</v>
      </c>
      <c r="N42" s="6">
        <v>0</v>
      </c>
      <c r="O42" s="6">
        <v>1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</row>
    <row r="43" spans="1:23" x14ac:dyDescent="0.25">
      <c r="A43" s="2" t="s">
        <v>29</v>
      </c>
      <c r="B43" s="3" t="s">
        <v>75</v>
      </c>
      <c r="C43" s="1">
        <v>59</v>
      </c>
      <c r="D43" s="1">
        <v>31</v>
      </c>
      <c r="E43" s="1">
        <v>28</v>
      </c>
      <c r="F43" s="1">
        <v>18</v>
      </c>
      <c r="G43" s="1">
        <v>14</v>
      </c>
      <c r="H43" s="1">
        <v>8</v>
      </c>
      <c r="I43" s="1">
        <v>11</v>
      </c>
      <c r="J43" s="1">
        <v>4</v>
      </c>
      <c r="K43" s="1">
        <v>2</v>
      </c>
      <c r="L43" s="1">
        <v>1</v>
      </c>
      <c r="M43" s="1">
        <v>1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</row>
    <row r="44" spans="1:23" x14ac:dyDescent="0.25">
      <c r="A44" s="2" t="s">
        <v>29</v>
      </c>
      <c r="B44" s="3" t="s">
        <v>76</v>
      </c>
      <c r="C44" s="1">
        <v>63</v>
      </c>
      <c r="D44" s="1">
        <v>34</v>
      </c>
      <c r="E44" s="1">
        <v>29</v>
      </c>
      <c r="F44" s="1">
        <v>13</v>
      </c>
      <c r="G44" s="1">
        <v>16</v>
      </c>
      <c r="H44" s="1">
        <v>18</v>
      </c>
      <c r="I44" s="1">
        <v>12</v>
      </c>
      <c r="J44" s="1">
        <v>2</v>
      </c>
      <c r="K44" s="1">
        <v>1</v>
      </c>
      <c r="L44" s="1">
        <v>1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</row>
    <row r="45" spans="1:23" x14ac:dyDescent="0.25">
      <c r="A45" s="2" t="s">
        <v>29</v>
      </c>
      <c r="B45" s="3" t="s">
        <v>77</v>
      </c>
      <c r="C45" s="1">
        <v>38</v>
      </c>
      <c r="D45" s="1">
        <v>18</v>
      </c>
      <c r="E45" s="1">
        <v>20</v>
      </c>
      <c r="F45" s="1">
        <v>10</v>
      </c>
      <c r="G45" s="1">
        <v>11</v>
      </c>
      <c r="H45" s="1">
        <v>7</v>
      </c>
      <c r="I45" s="1">
        <v>8</v>
      </c>
      <c r="J45" s="1">
        <v>0</v>
      </c>
      <c r="K45" s="1">
        <v>1</v>
      </c>
      <c r="L45" s="1">
        <v>1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</row>
    <row r="46" spans="1:23" x14ac:dyDescent="0.25">
      <c r="A46" s="2" t="s">
        <v>29</v>
      </c>
      <c r="B46" s="3" t="s">
        <v>78</v>
      </c>
      <c r="C46" s="1">
        <v>42</v>
      </c>
      <c r="D46" s="1">
        <v>18</v>
      </c>
      <c r="E46" s="1">
        <v>24</v>
      </c>
      <c r="F46" s="1">
        <v>7</v>
      </c>
      <c r="G46" s="1">
        <v>12</v>
      </c>
      <c r="H46" s="1">
        <v>10</v>
      </c>
      <c r="I46" s="1">
        <v>8</v>
      </c>
      <c r="J46" s="1">
        <v>0</v>
      </c>
      <c r="K46" s="1">
        <v>4</v>
      </c>
      <c r="L46" s="1">
        <v>1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</row>
    <row r="47" spans="1:23" x14ac:dyDescent="0.25">
      <c r="A47" s="2" t="s">
        <v>29</v>
      </c>
      <c r="B47" s="3" t="s">
        <v>79</v>
      </c>
      <c r="C47" s="1">
        <v>27</v>
      </c>
      <c r="D47" s="1">
        <v>16</v>
      </c>
      <c r="E47" s="1">
        <v>11</v>
      </c>
      <c r="F47" s="1">
        <v>5</v>
      </c>
      <c r="G47" s="1">
        <v>5</v>
      </c>
      <c r="H47" s="1">
        <v>9</v>
      </c>
      <c r="I47" s="1">
        <v>5</v>
      </c>
      <c r="J47" s="1">
        <v>1</v>
      </c>
      <c r="K47" s="1">
        <v>0</v>
      </c>
      <c r="L47" s="1">
        <v>1</v>
      </c>
      <c r="M47" s="1">
        <v>1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</row>
    <row r="48" spans="1:23" x14ac:dyDescent="0.25">
      <c r="A48" s="4" t="s">
        <v>29</v>
      </c>
      <c r="B48" s="5" t="s">
        <v>17</v>
      </c>
      <c r="C48" s="6">
        <v>229</v>
      </c>
      <c r="D48" s="6">
        <v>117</v>
      </c>
      <c r="E48" s="6">
        <v>112</v>
      </c>
      <c r="F48" s="6">
        <v>53</v>
      </c>
      <c r="G48" s="6">
        <v>58</v>
      </c>
      <c r="H48" s="6">
        <v>52</v>
      </c>
      <c r="I48" s="6">
        <v>44</v>
      </c>
      <c r="J48" s="6">
        <v>7</v>
      </c>
      <c r="K48" s="6">
        <v>8</v>
      </c>
      <c r="L48" s="6">
        <v>5</v>
      </c>
      <c r="M48" s="6">
        <v>2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</row>
    <row r="49" spans="1:23" x14ac:dyDescent="0.25">
      <c r="A49" s="2" t="s">
        <v>30</v>
      </c>
      <c r="B49" s="3" t="s">
        <v>80</v>
      </c>
      <c r="C49" s="1">
        <v>151</v>
      </c>
      <c r="D49" s="1">
        <v>116</v>
      </c>
      <c r="E49" s="1">
        <v>35</v>
      </c>
      <c r="F49" s="1">
        <v>46</v>
      </c>
      <c r="G49" s="1">
        <v>15</v>
      </c>
      <c r="H49" s="1">
        <v>48</v>
      </c>
      <c r="I49" s="1">
        <v>12</v>
      </c>
      <c r="J49" s="1">
        <v>15</v>
      </c>
      <c r="K49" s="1">
        <v>6</v>
      </c>
      <c r="L49" s="1">
        <v>7</v>
      </c>
      <c r="M49" s="1">
        <v>2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</row>
    <row r="50" spans="1:23" x14ac:dyDescent="0.25">
      <c r="A50" s="2" t="s">
        <v>30</v>
      </c>
      <c r="B50" s="3" t="s">
        <v>31</v>
      </c>
      <c r="C50" s="1">
        <v>394</v>
      </c>
      <c r="D50" s="1">
        <v>336</v>
      </c>
      <c r="E50" s="1">
        <v>58</v>
      </c>
      <c r="F50" s="1">
        <v>139</v>
      </c>
      <c r="G50" s="1">
        <v>27</v>
      </c>
      <c r="H50" s="1">
        <v>157</v>
      </c>
      <c r="I50" s="1">
        <v>26</v>
      </c>
      <c r="J50" s="1">
        <v>30</v>
      </c>
      <c r="K50" s="1">
        <v>3</v>
      </c>
      <c r="L50" s="1">
        <v>10</v>
      </c>
      <c r="M50" s="1">
        <v>2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</row>
    <row r="51" spans="1:23" x14ac:dyDescent="0.25">
      <c r="A51" s="2" t="s">
        <v>30</v>
      </c>
      <c r="B51" s="3" t="s">
        <v>32</v>
      </c>
      <c r="C51" s="1">
        <v>407</v>
      </c>
      <c r="D51" s="1">
        <v>342</v>
      </c>
      <c r="E51" s="1">
        <v>65</v>
      </c>
      <c r="F51" s="1">
        <v>124</v>
      </c>
      <c r="G51" s="1">
        <v>28</v>
      </c>
      <c r="H51" s="1">
        <v>140</v>
      </c>
      <c r="I51" s="1">
        <v>20</v>
      </c>
      <c r="J51" s="1">
        <v>59</v>
      </c>
      <c r="K51" s="1">
        <v>14</v>
      </c>
      <c r="L51" s="1">
        <v>19</v>
      </c>
      <c r="M51" s="1">
        <v>3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</row>
    <row r="52" spans="1:23" x14ac:dyDescent="0.25">
      <c r="A52" s="2" t="s">
        <v>30</v>
      </c>
      <c r="B52" s="3" t="s">
        <v>81</v>
      </c>
      <c r="C52" s="1">
        <v>195</v>
      </c>
      <c r="D52" s="1">
        <v>166</v>
      </c>
      <c r="E52" s="1">
        <v>29</v>
      </c>
      <c r="F52" s="1">
        <v>65</v>
      </c>
      <c r="G52" s="1">
        <v>17</v>
      </c>
      <c r="H52" s="1">
        <v>65</v>
      </c>
      <c r="I52" s="1">
        <v>9</v>
      </c>
      <c r="J52" s="1">
        <v>32</v>
      </c>
      <c r="K52" s="1">
        <v>3</v>
      </c>
      <c r="L52" s="1">
        <v>4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</row>
    <row r="53" spans="1:23" ht="33" x14ac:dyDescent="0.25">
      <c r="A53" s="2" t="s">
        <v>30</v>
      </c>
      <c r="B53" s="3" t="s">
        <v>82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</row>
    <row r="54" spans="1:23" x14ac:dyDescent="0.25">
      <c r="A54" s="2" t="s">
        <v>30</v>
      </c>
      <c r="B54" s="3" t="s">
        <v>83</v>
      </c>
      <c r="C54" s="1">
        <v>46</v>
      </c>
      <c r="D54" s="1">
        <v>38</v>
      </c>
      <c r="E54" s="1">
        <v>8</v>
      </c>
      <c r="F54" s="1">
        <v>23</v>
      </c>
      <c r="G54" s="1">
        <v>4</v>
      </c>
      <c r="H54" s="1">
        <v>11</v>
      </c>
      <c r="I54" s="1">
        <v>3</v>
      </c>
      <c r="J54" s="1">
        <v>4</v>
      </c>
      <c r="K54" s="1">
        <v>1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</row>
    <row r="55" spans="1:23" x14ac:dyDescent="0.25">
      <c r="A55" s="2" t="s">
        <v>30</v>
      </c>
      <c r="B55" s="3" t="s">
        <v>84</v>
      </c>
      <c r="C55" s="1">
        <v>127</v>
      </c>
      <c r="D55" s="1">
        <v>102</v>
      </c>
      <c r="E55" s="1">
        <v>25</v>
      </c>
      <c r="F55" s="1">
        <v>42</v>
      </c>
      <c r="G55" s="1">
        <v>12</v>
      </c>
      <c r="H55" s="1">
        <v>40</v>
      </c>
      <c r="I55" s="1">
        <v>9</v>
      </c>
      <c r="J55" s="1">
        <v>17</v>
      </c>
      <c r="K55" s="1">
        <v>2</v>
      </c>
      <c r="L55" s="1">
        <v>3</v>
      </c>
      <c r="M55" s="1">
        <v>2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</row>
    <row r="56" spans="1:23" x14ac:dyDescent="0.25">
      <c r="A56" s="2" t="s">
        <v>30</v>
      </c>
      <c r="B56" s="3" t="s">
        <v>85</v>
      </c>
      <c r="C56" s="1">
        <v>149</v>
      </c>
      <c r="D56" s="1">
        <v>104</v>
      </c>
      <c r="E56" s="1">
        <v>45</v>
      </c>
      <c r="F56" s="1">
        <v>44</v>
      </c>
      <c r="G56" s="1">
        <v>23</v>
      </c>
      <c r="H56" s="1">
        <v>39</v>
      </c>
      <c r="I56" s="1">
        <v>13</v>
      </c>
      <c r="J56" s="1">
        <v>13</v>
      </c>
      <c r="K56" s="1">
        <v>8</v>
      </c>
      <c r="L56" s="1">
        <v>8</v>
      </c>
      <c r="M56" s="1">
        <v>1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</row>
    <row r="57" spans="1:23" x14ac:dyDescent="0.25">
      <c r="A57" s="4" t="s">
        <v>30</v>
      </c>
      <c r="B57" s="5" t="s">
        <v>17</v>
      </c>
      <c r="C57" s="6">
        <v>1469</v>
      </c>
      <c r="D57" s="6">
        <v>1204</v>
      </c>
      <c r="E57" s="6">
        <v>265</v>
      </c>
      <c r="F57" s="6">
        <v>483</v>
      </c>
      <c r="G57" s="6">
        <v>126</v>
      </c>
      <c r="H57" s="6">
        <v>500</v>
      </c>
      <c r="I57" s="6">
        <v>92</v>
      </c>
      <c r="J57" s="6">
        <v>170</v>
      </c>
      <c r="K57" s="6">
        <v>37</v>
      </c>
      <c r="L57" s="6">
        <v>51</v>
      </c>
      <c r="M57" s="6">
        <v>10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</row>
    <row r="58" spans="1:23" x14ac:dyDescent="0.25">
      <c r="A58" s="2" t="s">
        <v>33</v>
      </c>
      <c r="B58" s="3" t="s">
        <v>34</v>
      </c>
      <c r="C58" s="1">
        <v>54</v>
      </c>
      <c r="D58" s="1">
        <v>36</v>
      </c>
      <c r="E58" s="1">
        <v>18</v>
      </c>
      <c r="F58" s="1">
        <v>17</v>
      </c>
      <c r="G58" s="1">
        <v>9</v>
      </c>
      <c r="H58" s="1">
        <v>15</v>
      </c>
      <c r="I58" s="1">
        <v>8</v>
      </c>
      <c r="J58" s="1">
        <v>2</v>
      </c>
      <c r="K58" s="1">
        <v>1</v>
      </c>
      <c r="L58" s="1">
        <v>2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</row>
    <row r="59" spans="1:23" x14ac:dyDescent="0.25">
      <c r="A59" s="2" t="s">
        <v>33</v>
      </c>
      <c r="B59" s="3" t="s">
        <v>86</v>
      </c>
      <c r="C59" s="1">
        <v>69</v>
      </c>
      <c r="D59" s="1">
        <v>30</v>
      </c>
      <c r="E59" s="1">
        <v>39</v>
      </c>
      <c r="F59" s="1">
        <v>19</v>
      </c>
      <c r="G59" s="1">
        <v>18</v>
      </c>
      <c r="H59" s="1">
        <v>9</v>
      </c>
      <c r="I59" s="1">
        <v>20</v>
      </c>
      <c r="J59" s="1">
        <v>0</v>
      </c>
      <c r="K59" s="1">
        <v>0</v>
      </c>
      <c r="L59" s="1">
        <v>2</v>
      </c>
      <c r="M59" s="1">
        <v>1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</row>
    <row r="60" spans="1:23" x14ac:dyDescent="0.25">
      <c r="A60" s="2" t="s">
        <v>33</v>
      </c>
      <c r="B60" s="3" t="s">
        <v>87</v>
      </c>
      <c r="C60" s="1">
        <v>52</v>
      </c>
      <c r="D60" s="1">
        <v>10</v>
      </c>
      <c r="E60" s="1">
        <v>42</v>
      </c>
      <c r="F60" s="1">
        <v>3</v>
      </c>
      <c r="G60" s="1">
        <v>20</v>
      </c>
      <c r="H60" s="1">
        <v>5</v>
      </c>
      <c r="I60" s="1">
        <v>15</v>
      </c>
      <c r="J60" s="1">
        <v>0</v>
      </c>
      <c r="K60" s="1">
        <v>7</v>
      </c>
      <c r="L60" s="1">
        <v>2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</row>
    <row r="61" spans="1:23" x14ac:dyDescent="0.25">
      <c r="A61" s="2" t="s">
        <v>33</v>
      </c>
      <c r="B61" s="3" t="s">
        <v>88</v>
      </c>
      <c r="C61" s="1">
        <v>107</v>
      </c>
      <c r="D61" s="1">
        <v>42</v>
      </c>
      <c r="E61" s="1">
        <v>65</v>
      </c>
      <c r="F61" s="1">
        <v>6</v>
      </c>
      <c r="G61" s="1">
        <v>17</v>
      </c>
      <c r="H61" s="1">
        <v>13</v>
      </c>
      <c r="I61" s="1">
        <v>17</v>
      </c>
      <c r="J61" s="1">
        <v>10</v>
      </c>
      <c r="K61" s="1">
        <v>13</v>
      </c>
      <c r="L61" s="1">
        <v>13</v>
      </c>
      <c r="M61" s="1">
        <v>16</v>
      </c>
      <c r="N61" s="1">
        <v>0</v>
      </c>
      <c r="O61" s="1">
        <v>2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</row>
    <row r="62" spans="1:23" x14ac:dyDescent="0.25">
      <c r="A62" s="2" t="s">
        <v>33</v>
      </c>
      <c r="B62" s="3" t="s">
        <v>35</v>
      </c>
      <c r="C62" s="1">
        <v>44</v>
      </c>
      <c r="D62" s="1">
        <v>26</v>
      </c>
      <c r="E62" s="1">
        <v>18</v>
      </c>
      <c r="F62" s="1">
        <v>11</v>
      </c>
      <c r="G62" s="1">
        <v>12</v>
      </c>
      <c r="H62" s="1">
        <v>12</v>
      </c>
      <c r="I62" s="1">
        <v>6</v>
      </c>
      <c r="J62" s="1">
        <v>2</v>
      </c>
      <c r="K62" s="1">
        <v>0</v>
      </c>
      <c r="L62" s="1">
        <v>1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</row>
    <row r="63" spans="1:23" x14ac:dyDescent="0.25">
      <c r="A63" s="2" t="s">
        <v>33</v>
      </c>
      <c r="B63" s="3" t="s">
        <v>89</v>
      </c>
      <c r="C63" s="1">
        <v>63</v>
      </c>
      <c r="D63" s="1">
        <v>25</v>
      </c>
      <c r="E63" s="1">
        <v>38</v>
      </c>
      <c r="F63" s="1">
        <v>11</v>
      </c>
      <c r="G63" s="1">
        <v>21</v>
      </c>
      <c r="H63" s="1">
        <v>13</v>
      </c>
      <c r="I63" s="1">
        <v>15</v>
      </c>
      <c r="J63" s="1">
        <v>1</v>
      </c>
      <c r="K63" s="1">
        <v>2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</row>
    <row r="64" spans="1:23" x14ac:dyDescent="0.25">
      <c r="A64" s="4" t="s">
        <v>33</v>
      </c>
      <c r="B64" s="5" t="s">
        <v>17</v>
      </c>
      <c r="C64" s="6">
        <v>389</v>
      </c>
      <c r="D64" s="6">
        <v>169</v>
      </c>
      <c r="E64" s="6">
        <v>220</v>
      </c>
      <c r="F64" s="6">
        <v>67</v>
      </c>
      <c r="G64" s="6">
        <v>97</v>
      </c>
      <c r="H64" s="6">
        <v>67</v>
      </c>
      <c r="I64" s="6">
        <v>81</v>
      </c>
      <c r="J64" s="6">
        <v>15</v>
      </c>
      <c r="K64" s="6">
        <v>23</v>
      </c>
      <c r="L64" s="6">
        <v>20</v>
      </c>
      <c r="M64" s="6">
        <v>17</v>
      </c>
      <c r="N64" s="6">
        <v>0</v>
      </c>
      <c r="O64" s="6">
        <v>2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</row>
    <row r="65" spans="1:23" x14ac:dyDescent="0.25">
      <c r="A65" s="2" t="s">
        <v>36</v>
      </c>
      <c r="B65" s="3" t="s">
        <v>90</v>
      </c>
      <c r="C65" s="1">
        <v>4</v>
      </c>
      <c r="D65" s="1">
        <v>2</v>
      </c>
      <c r="E65" s="1">
        <v>2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2</v>
      </c>
      <c r="M65" s="1">
        <v>2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</row>
    <row r="66" spans="1:23" x14ac:dyDescent="0.25">
      <c r="A66" s="4" t="s">
        <v>36</v>
      </c>
      <c r="B66" s="5" t="s">
        <v>17</v>
      </c>
      <c r="C66" s="6">
        <v>4</v>
      </c>
      <c r="D66" s="6">
        <v>2</v>
      </c>
      <c r="E66" s="6">
        <v>2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2</v>
      </c>
      <c r="M66" s="6">
        <v>2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</row>
    <row r="67" spans="1:23" x14ac:dyDescent="0.25">
      <c r="A67" s="2" t="s">
        <v>37</v>
      </c>
      <c r="B67" s="38" t="s">
        <v>38</v>
      </c>
      <c r="C67" s="39">
        <f>D67+E67</f>
        <v>58</v>
      </c>
      <c r="D67" s="39">
        <f>F67+H67+J67+L67+N67+P67+R67+T67+V67</f>
        <v>23</v>
      </c>
      <c r="E67" s="39">
        <f>G67+I67+K67+M67+O67+Q67+S67+U67+W67</f>
        <v>35</v>
      </c>
      <c r="F67" s="39">
        <v>9</v>
      </c>
      <c r="G67" s="39">
        <v>13</v>
      </c>
      <c r="H67" s="39">
        <v>6</v>
      </c>
      <c r="I67" s="39">
        <v>8</v>
      </c>
      <c r="J67" s="39">
        <v>6</v>
      </c>
      <c r="K67" s="39">
        <v>7</v>
      </c>
      <c r="L67" s="39">
        <v>1</v>
      </c>
      <c r="M67" s="39">
        <v>4</v>
      </c>
      <c r="N67" s="39">
        <v>1</v>
      </c>
      <c r="O67" s="39">
        <v>3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</row>
    <row r="68" spans="1:23" x14ac:dyDescent="0.25">
      <c r="A68" s="2" t="s">
        <v>37</v>
      </c>
      <c r="B68" s="38" t="s">
        <v>39</v>
      </c>
      <c r="C68" s="39">
        <f t="shared" ref="C68:C76" si="0">D68+E68</f>
        <v>64</v>
      </c>
      <c r="D68" s="39">
        <f t="shared" ref="D68:D76" si="1">F68+H68+J68+L68+N68+P68+R68+T68+V68</f>
        <v>5</v>
      </c>
      <c r="E68" s="39">
        <f t="shared" ref="E68:E76" si="2">G68+I68+K68+M68+O68+Q68+S68+U68+W68</f>
        <v>59</v>
      </c>
      <c r="F68" s="39">
        <v>3</v>
      </c>
      <c r="G68" s="39">
        <v>19</v>
      </c>
      <c r="H68" s="39">
        <v>2</v>
      </c>
      <c r="I68" s="39">
        <v>18</v>
      </c>
      <c r="J68" s="39">
        <v>0</v>
      </c>
      <c r="K68" s="39">
        <v>14</v>
      </c>
      <c r="L68" s="39">
        <v>0</v>
      </c>
      <c r="M68" s="39">
        <v>8</v>
      </c>
      <c r="N68" s="39">
        <v>0</v>
      </c>
      <c r="O68" s="39">
        <v>0</v>
      </c>
      <c r="P68" s="39">
        <v>0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  <c r="V68" s="39">
        <v>0</v>
      </c>
      <c r="W68" s="39">
        <v>0</v>
      </c>
    </row>
    <row r="69" spans="1:23" x14ac:dyDescent="0.25">
      <c r="A69" s="2" t="s">
        <v>37</v>
      </c>
      <c r="B69" s="38" t="s">
        <v>40</v>
      </c>
      <c r="C69" s="39">
        <f t="shared" si="0"/>
        <v>139</v>
      </c>
      <c r="D69" s="39">
        <f t="shared" si="1"/>
        <v>24</v>
      </c>
      <c r="E69" s="39">
        <f t="shared" si="2"/>
        <v>115</v>
      </c>
      <c r="F69" s="39">
        <v>7</v>
      </c>
      <c r="G69" s="39">
        <v>38</v>
      </c>
      <c r="H69" s="39">
        <v>6</v>
      </c>
      <c r="I69" s="39">
        <v>30</v>
      </c>
      <c r="J69" s="39">
        <v>4</v>
      </c>
      <c r="K69" s="39">
        <v>19</v>
      </c>
      <c r="L69" s="39">
        <v>5</v>
      </c>
      <c r="M69" s="39">
        <v>16</v>
      </c>
      <c r="N69" s="39">
        <v>2</v>
      </c>
      <c r="O69" s="39">
        <v>3</v>
      </c>
      <c r="P69" s="39">
        <v>0</v>
      </c>
      <c r="Q69" s="39">
        <v>9</v>
      </c>
      <c r="R69" s="39">
        <v>0</v>
      </c>
      <c r="S69" s="39">
        <v>0</v>
      </c>
      <c r="T69" s="39">
        <v>0</v>
      </c>
      <c r="U69" s="39">
        <v>0</v>
      </c>
      <c r="V69" s="39">
        <v>0</v>
      </c>
      <c r="W69" s="39">
        <v>0</v>
      </c>
    </row>
    <row r="70" spans="1:23" x14ac:dyDescent="0.25">
      <c r="A70" s="2" t="s">
        <v>37</v>
      </c>
      <c r="B70" s="38" t="s">
        <v>41</v>
      </c>
      <c r="C70" s="39">
        <f t="shared" si="0"/>
        <v>36</v>
      </c>
      <c r="D70" s="39">
        <f t="shared" si="1"/>
        <v>4</v>
      </c>
      <c r="E70" s="39">
        <f t="shared" si="2"/>
        <v>32</v>
      </c>
      <c r="F70" s="39">
        <v>1</v>
      </c>
      <c r="G70" s="39">
        <v>6</v>
      </c>
      <c r="H70" s="39">
        <v>2</v>
      </c>
      <c r="I70" s="39">
        <v>9</v>
      </c>
      <c r="J70" s="39">
        <v>1</v>
      </c>
      <c r="K70" s="39">
        <v>4</v>
      </c>
      <c r="L70" s="39">
        <v>0</v>
      </c>
      <c r="M70" s="39">
        <v>10</v>
      </c>
      <c r="N70" s="39">
        <v>0</v>
      </c>
      <c r="O70" s="39">
        <v>2</v>
      </c>
      <c r="P70" s="39">
        <v>0</v>
      </c>
      <c r="Q70" s="39">
        <v>1</v>
      </c>
      <c r="R70" s="39">
        <v>0</v>
      </c>
      <c r="S70" s="39">
        <v>0</v>
      </c>
      <c r="T70" s="39">
        <v>0</v>
      </c>
      <c r="U70" s="39">
        <v>0</v>
      </c>
      <c r="V70" s="39">
        <v>0</v>
      </c>
      <c r="W70" s="39">
        <v>0</v>
      </c>
    </row>
    <row r="71" spans="1:23" x14ac:dyDescent="0.25">
      <c r="A71" s="2" t="s">
        <v>37</v>
      </c>
      <c r="B71" s="38" t="s">
        <v>91</v>
      </c>
      <c r="C71" s="39">
        <f t="shared" si="0"/>
        <v>71</v>
      </c>
      <c r="D71" s="39">
        <f t="shared" si="1"/>
        <v>30</v>
      </c>
      <c r="E71" s="39">
        <f t="shared" si="2"/>
        <v>41</v>
      </c>
      <c r="F71" s="39">
        <v>6</v>
      </c>
      <c r="G71" s="39">
        <v>20</v>
      </c>
      <c r="H71" s="39">
        <v>16</v>
      </c>
      <c r="I71" s="39">
        <v>9</v>
      </c>
      <c r="J71" s="39">
        <v>4</v>
      </c>
      <c r="K71" s="39">
        <v>7</v>
      </c>
      <c r="L71" s="39">
        <v>4</v>
      </c>
      <c r="M71" s="39">
        <v>5</v>
      </c>
      <c r="N71" s="39">
        <v>0</v>
      </c>
      <c r="O71" s="39">
        <v>0</v>
      </c>
      <c r="P71" s="39">
        <v>0</v>
      </c>
      <c r="Q71" s="39">
        <v>0</v>
      </c>
      <c r="R71" s="39">
        <v>0</v>
      </c>
      <c r="S71" s="39">
        <v>0</v>
      </c>
      <c r="T71" s="39">
        <v>0</v>
      </c>
      <c r="U71" s="39">
        <v>0</v>
      </c>
      <c r="V71" s="39">
        <v>0</v>
      </c>
      <c r="W71" s="39">
        <v>0</v>
      </c>
    </row>
    <row r="72" spans="1:23" x14ac:dyDescent="0.25">
      <c r="A72" s="2" t="s">
        <v>37</v>
      </c>
      <c r="B72" s="38" t="s">
        <v>92</v>
      </c>
      <c r="C72" s="39">
        <f t="shared" si="0"/>
        <v>73</v>
      </c>
      <c r="D72" s="39">
        <f t="shared" si="1"/>
        <v>34</v>
      </c>
      <c r="E72" s="39">
        <f t="shared" si="2"/>
        <v>39</v>
      </c>
      <c r="F72" s="39">
        <v>12</v>
      </c>
      <c r="G72" s="39">
        <v>15</v>
      </c>
      <c r="H72" s="39">
        <v>11</v>
      </c>
      <c r="I72" s="39">
        <v>15</v>
      </c>
      <c r="J72" s="39">
        <v>6</v>
      </c>
      <c r="K72" s="39">
        <v>3</v>
      </c>
      <c r="L72" s="39">
        <v>4</v>
      </c>
      <c r="M72" s="39">
        <v>4</v>
      </c>
      <c r="N72" s="39">
        <v>1</v>
      </c>
      <c r="O72" s="39">
        <v>2</v>
      </c>
      <c r="P72" s="39">
        <v>0</v>
      </c>
      <c r="Q72" s="39">
        <v>0</v>
      </c>
      <c r="R72" s="39">
        <v>0</v>
      </c>
      <c r="S72" s="39">
        <v>0</v>
      </c>
      <c r="T72" s="39">
        <v>0</v>
      </c>
      <c r="U72" s="39">
        <v>0</v>
      </c>
      <c r="V72" s="39">
        <v>0</v>
      </c>
      <c r="W72" s="39">
        <v>0</v>
      </c>
    </row>
    <row r="73" spans="1:23" x14ac:dyDescent="0.25">
      <c r="A73" s="2" t="s">
        <v>37</v>
      </c>
      <c r="B73" s="38" t="s">
        <v>42</v>
      </c>
      <c r="C73" s="39">
        <f t="shared" si="0"/>
        <v>147</v>
      </c>
      <c r="D73" s="39">
        <f t="shared" si="1"/>
        <v>38</v>
      </c>
      <c r="E73" s="39">
        <f t="shared" si="2"/>
        <v>109</v>
      </c>
      <c r="F73" s="39">
        <v>9</v>
      </c>
      <c r="G73" s="39">
        <v>33</v>
      </c>
      <c r="H73" s="39">
        <v>6</v>
      </c>
      <c r="I73" s="39">
        <v>31</v>
      </c>
      <c r="J73" s="39">
        <v>9</v>
      </c>
      <c r="K73" s="39">
        <v>20</v>
      </c>
      <c r="L73" s="39">
        <v>13</v>
      </c>
      <c r="M73" s="39">
        <v>21</v>
      </c>
      <c r="N73" s="39">
        <v>1</v>
      </c>
      <c r="O73" s="39">
        <v>2</v>
      </c>
      <c r="P73" s="39">
        <v>0</v>
      </c>
      <c r="Q73" s="39">
        <v>1</v>
      </c>
      <c r="R73" s="39">
        <v>0</v>
      </c>
      <c r="S73" s="39">
        <v>1</v>
      </c>
      <c r="T73" s="39">
        <v>0</v>
      </c>
      <c r="U73" s="39">
        <v>0</v>
      </c>
      <c r="V73" s="39">
        <v>0</v>
      </c>
      <c r="W73" s="39">
        <v>0</v>
      </c>
    </row>
    <row r="74" spans="1:23" x14ac:dyDescent="0.25">
      <c r="A74" s="2" t="s">
        <v>37</v>
      </c>
      <c r="B74" s="38" t="s">
        <v>43</v>
      </c>
      <c r="C74" s="39">
        <f t="shared" si="0"/>
        <v>58</v>
      </c>
      <c r="D74" s="39">
        <f t="shared" si="1"/>
        <v>4</v>
      </c>
      <c r="E74" s="39">
        <f t="shared" si="2"/>
        <v>54</v>
      </c>
      <c r="F74" s="39">
        <v>3</v>
      </c>
      <c r="G74" s="39">
        <v>21</v>
      </c>
      <c r="H74" s="39">
        <v>0</v>
      </c>
      <c r="I74" s="39">
        <v>11</v>
      </c>
      <c r="J74" s="39">
        <v>1</v>
      </c>
      <c r="K74" s="39">
        <v>12</v>
      </c>
      <c r="L74" s="39">
        <v>0</v>
      </c>
      <c r="M74" s="39">
        <v>7</v>
      </c>
      <c r="N74" s="39">
        <v>0</v>
      </c>
      <c r="O74" s="39">
        <v>1</v>
      </c>
      <c r="P74" s="39">
        <v>0</v>
      </c>
      <c r="Q74" s="39">
        <v>2</v>
      </c>
      <c r="R74" s="39">
        <v>0</v>
      </c>
      <c r="S74" s="39">
        <v>0</v>
      </c>
      <c r="T74" s="39">
        <v>0</v>
      </c>
      <c r="U74" s="39">
        <v>0</v>
      </c>
      <c r="V74" s="39">
        <v>0</v>
      </c>
      <c r="W74" s="39">
        <v>0</v>
      </c>
    </row>
    <row r="75" spans="1:23" x14ac:dyDescent="0.25">
      <c r="A75" s="2" t="s">
        <v>37</v>
      </c>
      <c r="B75" s="38" t="s">
        <v>44</v>
      </c>
      <c r="C75" s="39">
        <f t="shared" si="0"/>
        <v>46</v>
      </c>
      <c r="D75" s="39">
        <f t="shared" si="1"/>
        <v>20</v>
      </c>
      <c r="E75" s="39">
        <f t="shared" si="2"/>
        <v>26</v>
      </c>
      <c r="F75" s="39">
        <v>10</v>
      </c>
      <c r="G75" s="39">
        <v>9</v>
      </c>
      <c r="H75" s="39">
        <v>6</v>
      </c>
      <c r="I75" s="39">
        <v>11</v>
      </c>
      <c r="J75" s="39">
        <v>0</v>
      </c>
      <c r="K75" s="39">
        <v>4</v>
      </c>
      <c r="L75" s="39">
        <v>3</v>
      </c>
      <c r="M75" s="39">
        <v>2</v>
      </c>
      <c r="N75" s="39">
        <v>1</v>
      </c>
      <c r="O75" s="39">
        <v>0</v>
      </c>
      <c r="P75" s="39">
        <v>0</v>
      </c>
      <c r="Q75" s="39">
        <v>0</v>
      </c>
      <c r="R75" s="39">
        <v>0</v>
      </c>
      <c r="S75" s="39">
        <v>0</v>
      </c>
      <c r="T75" s="39">
        <v>0</v>
      </c>
      <c r="U75" s="39">
        <v>0</v>
      </c>
      <c r="V75" s="39">
        <v>0</v>
      </c>
      <c r="W75" s="39">
        <v>0</v>
      </c>
    </row>
    <row r="76" spans="1:23" x14ac:dyDescent="0.25">
      <c r="A76" s="2" t="s">
        <v>37</v>
      </c>
      <c r="B76" s="38" t="s">
        <v>93</v>
      </c>
      <c r="C76" s="39">
        <f t="shared" si="0"/>
        <v>60</v>
      </c>
      <c r="D76" s="39">
        <f t="shared" si="1"/>
        <v>17</v>
      </c>
      <c r="E76" s="39">
        <f t="shared" si="2"/>
        <v>43</v>
      </c>
      <c r="F76" s="39">
        <v>5</v>
      </c>
      <c r="G76" s="39">
        <v>8</v>
      </c>
      <c r="H76" s="39">
        <v>3</v>
      </c>
      <c r="I76" s="39">
        <v>14</v>
      </c>
      <c r="J76" s="39">
        <v>3</v>
      </c>
      <c r="K76" s="39">
        <v>4</v>
      </c>
      <c r="L76" s="39">
        <v>6</v>
      </c>
      <c r="M76" s="39">
        <v>11</v>
      </c>
      <c r="N76" s="39">
        <v>0</v>
      </c>
      <c r="O76" s="39">
        <v>2</v>
      </c>
      <c r="P76" s="39">
        <v>0</v>
      </c>
      <c r="Q76" s="39">
        <v>4</v>
      </c>
      <c r="R76" s="39">
        <v>0</v>
      </c>
      <c r="S76" s="39">
        <v>0</v>
      </c>
      <c r="T76" s="39">
        <v>0</v>
      </c>
      <c r="U76" s="39">
        <v>0</v>
      </c>
      <c r="V76" s="39">
        <v>0</v>
      </c>
      <c r="W76" s="39">
        <v>0</v>
      </c>
    </row>
    <row r="77" spans="1:23" x14ac:dyDescent="0.25">
      <c r="A77" s="4" t="s">
        <v>37</v>
      </c>
      <c r="B77" s="5" t="s">
        <v>17</v>
      </c>
      <c r="C77" s="6">
        <f>SUM(C67:C76)</f>
        <v>752</v>
      </c>
      <c r="D77" s="6">
        <f>F77+H77+J77+L77+N77+P77+R77+T77+V77</f>
        <v>199</v>
      </c>
      <c r="E77" s="6">
        <f>G77+I77+K77+M77+O77+Q77+S77+U77+W77</f>
        <v>553</v>
      </c>
      <c r="F77" s="6">
        <f>SUM(F67:F76)</f>
        <v>65</v>
      </c>
      <c r="G77" s="6">
        <f t="shared" ref="G77:W77" si="3">SUM(G67:G76)</f>
        <v>182</v>
      </c>
      <c r="H77" s="6">
        <f t="shared" si="3"/>
        <v>58</v>
      </c>
      <c r="I77" s="6">
        <f t="shared" si="3"/>
        <v>156</v>
      </c>
      <c r="J77" s="6">
        <f t="shared" si="3"/>
        <v>34</v>
      </c>
      <c r="K77" s="6">
        <f t="shared" si="3"/>
        <v>94</v>
      </c>
      <c r="L77" s="6">
        <f t="shared" si="3"/>
        <v>36</v>
      </c>
      <c r="M77" s="6">
        <f t="shared" si="3"/>
        <v>88</v>
      </c>
      <c r="N77" s="6">
        <f t="shared" si="3"/>
        <v>6</v>
      </c>
      <c r="O77" s="6">
        <f t="shared" si="3"/>
        <v>15</v>
      </c>
      <c r="P77" s="6">
        <f t="shared" si="3"/>
        <v>0</v>
      </c>
      <c r="Q77" s="6">
        <f t="shared" si="3"/>
        <v>17</v>
      </c>
      <c r="R77" s="6">
        <f t="shared" si="3"/>
        <v>0</v>
      </c>
      <c r="S77" s="6">
        <f t="shared" si="3"/>
        <v>1</v>
      </c>
      <c r="T77" s="6">
        <f t="shared" si="3"/>
        <v>0</v>
      </c>
      <c r="U77" s="6">
        <f t="shared" si="3"/>
        <v>0</v>
      </c>
      <c r="V77" s="6">
        <f t="shared" si="3"/>
        <v>0</v>
      </c>
      <c r="W77" s="6">
        <f t="shared" si="3"/>
        <v>0</v>
      </c>
    </row>
    <row r="78" spans="1:23" x14ac:dyDescent="0.25">
      <c r="A78" s="2" t="s">
        <v>45</v>
      </c>
      <c r="B78" s="38" t="s">
        <v>46</v>
      </c>
      <c r="C78" s="39">
        <f>D78+E78</f>
        <v>86</v>
      </c>
      <c r="D78" s="39">
        <f>F78+H78+J78+L78+N78+P78+R78+T78+V78</f>
        <v>23</v>
      </c>
      <c r="E78" s="39">
        <f>G78+I78+K78+M78+O78+Q78+S78+U78+W78</f>
        <v>63</v>
      </c>
      <c r="F78" s="39">
        <v>3</v>
      </c>
      <c r="G78" s="39">
        <v>22</v>
      </c>
      <c r="H78" s="39">
        <v>8</v>
      </c>
      <c r="I78" s="39">
        <v>16</v>
      </c>
      <c r="J78" s="39">
        <v>9</v>
      </c>
      <c r="K78" s="39">
        <v>13</v>
      </c>
      <c r="L78" s="39">
        <v>3</v>
      </c>
      <c r="M78" s="39">
        <v>11</v>
      </c>
      <c r="N78" s="39">
        <v>0</v>
      </c>
      <c r="O78" s="39">
        <v>0</v>
      </c>
      <c r="P78" s="39">
        <v>0</v>
      </c>
      <c r="Q78" s="39">
        <v>1</v>
      </c>
      <c r="R78" s="39">
        <v>0</v>
      </c>
      <c r="S78" s="39">
        <v>0</v>
      </c>
      <c r="T78" s="39">
        <v>0</v>
      </c>
      <c r="U78" s="39">
        <v>0</v>
      </c>
      <c r="V78" s="39">
        <v>0</v>
      </c>
      <c r="W78" s="39">
        <v>0</v>
      </c>
    </row>
    <row r="79" spans="1:23" x14ac:dyDescent="0.25">
      <c r="A79" s="2" t="s">
        <v>45</v>
      </c>
      <c r="B79" s="38" t="s">
        <v>47</v>
      </c>
      <c r="C79" s="39">
        <f>D79+E79</f>
        <v>68</v>
      </c>
      <c r="D79" s="39">
        <f t="shared" ref="D79:D80" si="4">F79+H79+J79+L79+N79+P79+R79+T79+V79</f>
        <v>20</v>
      </c>
      <c r="E79" s="39">
        <f t="shared" ref="E79:E80" si="5">G79+I79+K79+M79+O79+Q79+S79+U79+W79</f>
        <v>48</v>
      </c>
      <c r="F79" s="39">
        <v>6</v>
      </c>
      <c r="G79" s="39">
        <v>15</v>
      </c>
      <c r="H79" s="39">
        <v>5</v>
      </c>
      <c r="I79" s="39">
        <v>15</v>
      </c>
      <c r="J79" s="39">
        <v>7</v>
      </c>
      <c r="K79" s="39">
        <v>7</v>
      </c>
      <c r="L79" s="39">
        <v>2</v>
      </c>
      <c r="M79" s="39">
        <v>9</v>
      </c>
      <c r="N79" s="39">
        <v>0</v>
      </c>
      <c r="O79" s="39">
        <v>2</v>
      </c>
      <c r="P79" s="39">
        <v>0</v>
      </c>
      <c r="Q79" s="39">
        <v>0</v>
      </c>
      <c r="R79" s="39">
        <v>0</v>
      </c>
      <c r="S79" s="39">
        <v>0</v>
      </c>
      <c r="T79" s="39">
        <v>0</v>
      </c>
      <c r="U79" s="39">
        <v>0</v>
      </c>
      <c r="V79" s="39">
        <v>0</v>
      </c>
      <c r="W79" s="39">
        <v>0</v>
      </c>
    </row>
    <row r="80" spans="1:23" x14ac:dyDescent="0.25">
      <c r="A80" s="4" t="s">
        <v>45</v>
      </c>
      <c r="B80" s="5" t="s">
        <v>17</v>
      </c>
      <c r="C80" s="6">
        <f>D80+E80</f>
        <v>154</v>
      </c>
      <c r="D80" s="6">
        <f t="shared" si="4"/>
        <v>43</v>
      </c>
      <c r="E80" s="6">
        <f t="shared" si="5"/>
        <v>111</v>
      </c>
      <c r="F80" s="6">
        <f>SUM(F78:F79)</f>
        <v>9</v>
      </c>
      <c r="G80" s="6">
        <f t="shared" ref="G80:W80" si="6">SUM(G78:G79)</f>
        <v>37</v>
      </c>
      <c r="H80" s="6">
        <f t="shared" si="6"/>
        <v>13</v>
      </c>
      <c r="I80" s="6">
        <f t="shared" si="6"/>
        <v>31</v>
      </c>
      <c r="J80" s="6">
        <f t="shared" si="6"/>
        <v>16</v>
      </c>
      <c r="K80" s="6">
        <f t="shared" si="6"/>
        <v>20</v>
      </c>
      <c r="L80" s="6">
        <f t="shared" si="6"/>
        <v>5</v>
      </c>
      <c r="M80" s="6">
        <f t="shared" si="6"/>
        <v>20</v>
      </c>
      <c r="N80" s="6">
        <f t="shared" si="6"/>
        <v>0</v>
      </c>
      <c r="O80" s="6">
        <f t="shared" si="6"/>
        <v>2</v>
      </c>
      <c r="P80" s="6">
        <f t="shared" si="6"/>
        <v>0</v>
      </c>
      <c r="Q80" s="6">
        <f t="shared" si="6"/>
        <v>1</v>
      </c>
      <c r="R80" s="6">
        <f t="shared" si="6"/>
        <v>0</v>
      </c>
      <c r="S80" s="6">
        <f t="shared" si="6"/>
        <v>0</v>
      </c>
      <c r="T80" s="6">
        <f t="shared" si="6"/>
        <v>0</v>
      </c>
      <c r="U80" s="6">
        <f t="shared" si="6"/>
        <v>0</v>
      </c>
      <c r="V80" s="6">
        <f t="shared" si="6"/>
        <v>0</v>
      </c>
      <c r="W80" s="6">
        <f t="shared" si="6"/>
        <v>0</v>
      </c>
    </row>
    <row r="81" spans="1:23" x14ac:dyDescent="0.25">
      <c r="A81" s="2" t="s">
        <v>94</v>
      </c>
      <c r="B81" s="3" t="s">
        <v>95</v>
      </c>
      <c r="C81" s="1">
        <v>50</v>
      </c>
      <c r="D81" s="1">
        <v>9</v>
      </c>
      <c r="E81" s="1">
        <v>41</v>
      </c>
      <c r="F81" s="1">
        <v>4</v>
      </c>
      <c r="G81" s="1">
        <v>20</v>
      </c>
      <c r="H81" s="1">
        <v>4</v>
      </c>
      <c r="I81" s="1">
        <v>11</v>
      </c>
      <c r="J81" s="1">
        <v>1</v>
      </c>
      <c r="K81" s="1">
        <v>8</v>
      </c>
      <c r="L81" s="1">
        <v>0</v>
      </c>
      <c r="M81" s="1">
        <v>2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</row>
    <row r="82" spans="1:23" x14ac:dyDescent="0.25">
      <c r="A82" s="4" t="s">
        <v>94</v>
      </c>
      <c r="B82" s="5" t="s">
        <v>17</v>
      </c>
      <c r="C82" s="6">
        <v>50</v>
      </c>
      <c r="D82" s="6">
        <v>9</v>
      </c>
      <c r="E82" s="6">
        <v>41</v>
      </c>
      <c r="F82" s="6">
        <v>4</v>
      </c>
      <c r="G82" s="6">
        <v>20</v>
      </c>
      <c r="H82" s="6">
        <v>4</v>
      </c>
      <c r="I82" s="6">
        <v>11</v>
      </c>
      <c r="J82" s="6">
        <v>1</v>
      </c>
      <c r="K82" s="6">
        <v>8</v>
      </c>
      <c r="L82" s="6">
        <v>0</v>
      </c>
      <c r="M82" s="6">
        <v>2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</row>
    <row r="83" spans="1:23" ht="17.25" customHeight="1" x14ac:dyDescent="0.25">
      <c r="A83" s="33" t="s">
        <v>122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5"/>
    </row>
    <row r="84" spans="1:23" x14ac:dyDescent="0.25">
      <c r="A84" s="10" t="s">
        <v>120</v>
      </c>
      <c r="B84" s="36" t="s">
        <v>124</v>
      </c>
      <c r="C84" s="11">
        <f>D84+E84</f>
        <v>17</v>
      </c>
      <c r="D84" s="11">
        <f>F84+H84+J84+L84+N84+P84+R84+T84+V84</f>
        <v>4</v>
      </c>
      <c r="E84" s="11">
        <f>G84+I84+K84+M84+O84+Q84+S84+U84+W84</f>
        <v>13</v>
      </c>
      <c r="F84" s="37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37">
        <v>3</v>
      </c>
      <c r="M84" s="11">
        <v>6</v>
      </c>
      <c r="N84" s="11">
        <v>1</v>
      </c>
      <c r="O84" s="37">
        <v>5</v>
      </c>
      <c r="P84" s="11">
        <v>0</v>
      </c>
      <c r="Q84" s="11">
        <v>2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</row>
    <row r="85" spans="1:23" x14ac:dyDescent="0.25">
      <c r="A85" s="10" t="s">
        <v>120</v>
      </c>
      <c r="B85" s="36" t="s">
        <v>121</v>
      </c>
      <c r="C85" s="11">
        <f t="shared" ref="C85:C87" si="7">D85+E85</f>
        <v>1</v>
      </c>
      <c r="D85" s="11">
        <f t="shared" ref="D85:D87" si="8">F85+H85+J85+L85+N85+P85+R85+T85+V85</f>
        <v>0</v>
      </c>
      <c r="E85" s="11">
        <f t="shared" ref="E85:E87" si="9">G85+I85+K85+M85+O85+Q85</f>
        <v>1</v>
      </c>
      <c r="F85" s="37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37">
        <v>0</v>
      </c>
      <c r="M85" s="11">
        <v>0</v>
      </c>
      <c r="N85" s="11">
        <v>0</v>
      </c>
      <c r="O85" s="37">
        <v>1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</row>
    <row r="86" spans="1:23" x14ac:dyDescent="0.25">
      <c r="A86" s="10" t="s">
        <v>120</v>
      </c>
      <c r="B86" s="36" t="s">
        <v>125</v>
      </c>
      <c r="C86" s="11">
        <f t="shared" si="7"/>
        <v>2</v>
      </c>
      <c r="D86" s="11">
        <f t="shared" si="8"/>
        <v>1</v>
      </c>
      <c r="E86" s="11">
        <f t="shared" si="9"/>
        <v>1</v>
      </c>
      <c r="F86" s="37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37">
        <v>0</v>
      </c>
      <c r="M86" s="11">
        <v>0</v>
      </c>
      <c r="N86" s="11">
        <v>1</v>
      </c>
      <c r="O86" s="37">
        <v>0</v>
      </c>
      <c r="P86" s="11">
        <v>0</v>
      </c>
      <c r="Q86" s="11">
        <v>1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</row>
    <row r="87" spans="1:23" x14ac:dyDescent="0.25">
      <c r="A87" s="4" t="s">
        <v>123</v>
      </c>
      <c r="B87" s="4" t="s">
        <v>17</v>
      </c>
      <c r="C87" s="4">
        <f t="shared" si="7"/>
        <v>20</v>
      </c>
      <c r="D87" s="4">
        <f t="shared" si="8"/>
        <v>5</v>
      </c>
      <c r="E87" s="4">
        <f t="shared" si="9"/>
        <v>15</v>
      </c>
      <c r="F87" s="4">
        <f>SUM(F84:F86)</f>
        <v>0</v>
      </c>
      <c r="G87" s="4">
        <f t="shared" ref="G87:Q87" si="10">SUM(G84:G86)</f>
        <v>0</v>
      </c>
      <c r="H87" s="4">
        <f t="shared" si="10"/>
        <v>0</v>
      </c>
      <c r="I87" s="4">
        <f t="shared" si="10"/>
        <v>0</v>
      </c>
      <c r="J87" s="4">
        <f t="shared" si="10"/>
        <v>0</v>
      </c>
      <c r="K87" s="4">
        <f t="shared" si="10"/>
        <v>0</v>
      </c>
      <c r="L87" s="4">
        <f t="shared" si="10"/>
        <v>3</v>
      </c>
      <c r="M87" s="4">
        <f t="shared" si="10"/>
        <v>6</v>
      </c>
      <c r="N87" s="4">
        <f t="shared" si="10"/>
        <v>2</v>
      </c>
      <c r="O87" s="4">
        <f t="shared" si="10"/>
        <v>6</v>
      </c>
      <c r="P87" s="4">
        <f t="shared" si="10"/>
        <v>0</v>
      </c>
      <c r="Q87" s="4">
        <f t="shared" si="10"/>
        <v>3</v>
      </c>
      <c r="R87" s="4">
        <f>SUM(R84:R86)</f>
        <v>0</v>
      </c>
      <c r="S87" s="4">
        <f t="shared" ref="S87:W87" si="11">SUM(S84:S86)</f>
        <v>0</v>
      </c>
      <c r="T87" s="4">
        <f t="shared" si="11"/>
        <v>0</v>
      </c>
      <c r="U87" s="4">
        <f t="shared" si="11"/>
        <v>0</v>
      </c>
      <c r="V87" s="4">
        <f t="shared" si="11"/>
        <v>0</v>
      </c>
      <c r="W87" s="4">
        <f t="shared" si="11"/>
        <v>0</v>
      </c>
    </row>
    <row r="88" spans="1:23" ht="18.75" x14ac:dyDescent="0.25">
      <c r="A88" s="17" t="s">
        <v>96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1:23" ht="33" x14ac:dyDescent="0.25">
      <c r="A89" s="2" t="s">
        <v>18</v>
      </c>
      <c r="B89" s="3" t="s">
        <v>97</v>
      </c>
      <c r="C89" s="1">
        <v>119</v>
      </c>
      <c r="D89" s="1">
        <v>73</v>
      </c>
      <c r="E89" s="1">
        <v>46</v>
      </c>
      <c r="F89" s="1">
        <v>24</v>
      </c>
      <c r="G89" s="1">
        <v>18</v>
      </c>
      <c r="H89" s="1">
        <v>25</v>
      </c>
      <c r="I89" s="1">
        <v>15</v>
      </c>
      <c r="J89" s="1">
        <v>2</v>
      </c>
      <c r="K89" s="1">
        <v>9</v>
      </c>
      <c r="L89" s="1">
        <v>5</v>
      </c>
      <c r="M89" s="1">
        <v>0</v>
      </c>
      <c r="N89" s="1">
        <v>17</v>
      </c>
      <c r="O89" s="1">
        <v>4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</row>
    <row r="90" spans="1:23" x14ac:dyDescent="0.25">
      <c r="A90" s="4" t="s">
        <v>18</v>
      </c>
      <c r="B90" s="5" t="s">
        <v>17</v>
      </c>
      <c r="C90" s="6">
        <v>119</v>
      </c>
      <c r="D90" s="6">
        <v>73</v>
      </c>
      <c r="E90" s="6">
        <v>46</v>
      </c>
      <c r="F90" s="6">
        <v>24</v>
      </c>
      <c r="G90" s="6">
        <v>18</v>
      </c>
      <c r="H90" s="6">
        <v>25</v>
      </c>
      <c r="I90" s="6">
        <v>15</v>
      </c>
      <c r="J90" s="6">
        <v>2</v>
      </c>
      <c r="K90" s="6">
        <v>9</v>
      </c>
      <c r="L90" s="6">
        <v>5</v>
      </c>
      <c r="M90" s="6">
        <v>0</v>
      </c>
      <c r="N90" s="6">
        <v>17</v>
      </c>
      <c r="O90" s="6">
        <v>4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</row>
    <row r="91" spans="1:23" x14ac:dyDescent="0.25">
      <c r="A91" s="2" t="s">
        <v>26</v>
      </c>
      <c r="B91" s="3" t="s">
        <v>98</v>
      </c>
      <c r="C91" s="1">
        <v>68</v>
      </c>
      <c r="D91" s="1">
        <v>14</v>
      </c>
      <c r="E91" s="1">
        <v>54</v>
      </c>
      <c r="F91" s="1">
        <v>5</v>
      </c>
      <c r="G91" s="1">
        <v>12</v>
      </c>
      <c r="H91" s="1">
        <v>2</v>
      </c>
      <c r="I91" s="1">
        <v>14</v>
      </c>
      <c r="J91" s="1">
        <v>3</v>
      </c>
      <c r="K91" s="1">
        <v>12</v>
      </c>
      <c r="L91" s="1">
        <v>1</v>
      </c>
      <c r="M91" s="1">
        <v>11</v>
      </c>
      <c r="N91" s="1">
        <v>3</v>
      </c>
      <c r="O91" s="1">
        <v>5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</row>
    <row r="92" spans="1:23" x14ac:dyDescent="0.25">
      <c r="A92" s="4" t="s">
        <v>26</v>
      </c>
      <c r="B92" s="5" t="s">
        <v>17</v>
      </c>
      <c r="C92" s="6">
        <v>68</v>
      </c>
      <c r="D92" s="6">
        <v>14</v>
      </c>
      <c r="E92" s="6">
        <v>54</v>
      </c>
      <c r="F92" s="6">
        <v>5</v>
      </c>
      <c r="G92" s="6">
        <v>12</v>
      </c>
      <c r="H92" s="6">
        <v>2</v>
      </c>
      <c r="I92" s="6">
        <v>14</v>
      </c>
      <c r="J92" s="6">
        <v>3</v>
      </c>
      <c r="K92" s="6">
        <v>12</v>
      </c>
      <c r="L92" s="6">
        <v>1</v>
      </c>
      <c r="M92" s="6">
        <v>11</v>
      </c>
      <c r="N92" s="6">
        <v>3</v>
      </c>
      <c r="O92" s="6">
        <v>5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</row>
    <row r="93" spans="1:23" x14ac:dyDescent="0.25">
      <c r="A93" s="2" t="s">
        <v>33</v>
      </c>
      <c r="B93" s="3" t="s">
        <v>99</v>
      </c>
      <c r="C93" s="1">
        <v>88</v>
      </c>
      <c r="D93" s="1">
        <v>60</v>
      </c>
      <c r="E93" s="1">
        <v>28</v>
      </c>
      <c r="F93" s="1">
        <v>35</v>
      </c>
      <c r="G93" s="1">
        <v>13</v>
      </c>
      <c r="H93" s="1">
        <v>23</v>
      </c>
      <c r="I93" s="1">
        <v>14</v>
      </c>
      <c r="J93" s="1">
        <v>2</v>
      </c>
      <c r="K93" s="1">
        <v>0</v>
      </c>
      <c r="L93" s="1">
        <v>0</v>
      </c>
      <c r="M93" s="1">
        <v>1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</row>
    <row r="94" spans="1:23" ht="33" x14ac:dyDescent="0.25">
      <c r="A94" s="2" t="s">
        <v>33</v>
      </c>
      <c r="B94" s="3" t="s">
        <v>100</v>
      </c>
      <c r="C94" s="1">
        <v>24</v>
      </c>
      <c r="D94" s="1">
        <v>14</v>
      </c>
      <c r="E94" s="1">
        <v>10</v>
      </c>
      <c r="F94" s="1">
        <v>14</v>
      </c>
      <c r="G94" s="1">
        <v>10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</row>
    <row r="95" spans="1:23" ht="33" x14ac:dyDescent="0.25">
      <c r="A95" s="2" t="s">
        <v>33</v>
      </c>
      <c r="B95" s="3" t="s">
        <v>101</v>
      </c>
      <c r="C95" s="1">
        <v>16</v>
      </c>
      <c r="D95" s="1">
        <v>11</v>
      </c>
      <c r="E95" s="1">
        <v>5</v>
      </c>
      <c r="F95" s="1">
        <v>8</v>
      </c>
      <c r="G95" s="1">
        <v>5</v>
      </c>
      <c r="H95" s="1">
        <v>3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</row>
    <row r="96" spans="1:23" ht="33" x14ac:dyDescent="0.25">
      <c r="A96" s="2" t="s">
        <v>33</v>
      </c>
      <c r="B96" s="3" t="s">
        <v>102</v>
      </c>
      <c r="C96" s="1">
        <v>15</v>
      </c>
      <c r="D96" s="1">
        <v>9</v>
      </c>
      <c r="E96" s="1">
        <v>6</v>
      </c>
      <c r="F96" s="1">
        <v>8</v>
      </c>
      <c r="G96" s="1">
        <v>3</v>
      </c>
      <c r="H96" s="1">
        <v>0</v>
      </c>
      <c r="I96" s="1">
        <v>2</v>
      </c>
      <c r="J96" s="1">
        <v>1</v>
      </c>
      <c r="K96" s="1">
        <v>1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</row>
    <row r="97" spans="1:23" x14ac:dyDescent="0.25">
      <c r="A97" s="2" t="s">
        <v>33</v>
      </c>
      <c r="B97" s="3" t="s">
        <v>103</v>
      </c>
      <c r="C97" s="1">
        <v>15</v>
      </c>
      <c r="D97" s="1">
        <v>6</v>
      </c>
      <c r="E97" s="1">
        <v>9</v>
      </c>
      <c r="F97" s="1">
        <v>6</v>
      </c>
      <c r="G97" s="1">
        <v>9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</row>
    <row r="98" spans="1:23" x14ac:dyDescent="0.25">
      <c r="A98" s="2" t="s">
        <v>33</v>
      </c>
      <c r="B98" s="3" t="s">
        <v>104</v>
      </c>
      <c r="C98" s="1">
        <v>141</v>
      </c>
      <c r="D98" s="1">
        <v>82</v>
      </c>
      <c r="E98" s="1">
        <v>59</v>
      </c>
      <c r="F98" s="1">
        <v>40</v>
      </c>
      <c r="G98" s="1">
        <v>19</v>
      </c>
      <c r="H98" s="1">
        <v>31</v>
      </c>
      <c r="I98" s="1">
        <v>36</v>
      </c>
      <c r="J98" s="1">
        <v>4</v>
      </c>
      <c r="K98" s="1">
        <v>1</v>
      </c>
      <c r="L98" s="1">
        <v>5</v>
      </c>
      <c r="M98" s="1">
        <v>2</v>
      </c>
      <c r="N98" s="1">
        <v>2</v>
      </c>
      <c r="O98" s="1">
        <v>1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</row>
    <row r="99" spans="1:23" x14ac:dyDescent="0.25">
      <c r="A99" s="2" t="s">
        <v>33</v>
      </c>
      <c r="B99" s="3" t="s">
        <v>105</v>
      </c>
      <c r="C99" s="1">
        <v>59</v>
      </c>
      <c r="D99" s="1">
        <v>23</v>
      </c>
      <c r="E99" s="1">
        <v>36</v>
      </c>
      <c r="F99" s="1">
        <v>7</v>
      </c>
      <c r="G99" s="1">
        <v>18</v>
      </c>
      <c r="H99" s="1">
        <v>14</v>
      </c>
      <c r="I99" s="1">
        <v>16</v>
      </c>
      <c r="J99" s="1">
        <v>2</v>
      </c>
      <c r="K99" s="1">
        <v>1</v>
      </c>
      <c r="L99" s="1">
        <v>0</v>
      </c>
      <c r="M99" s="1">
        <v>1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</row>
    <row r="100" spans="1:23" x14ac:dyDescent="0.25">
      <c r="A100" s="2" t="s">
        <v>33</v>
      </c>
      <c r="B100" s="3" t="s">
        <v>106</v>
      </c>
      <c r="C100" s="1">
        <v>56</v>
      </c>
      <c r="D100" s="1">
        <v>22</v>
      </c>
      <c r="E100" s="1">
        <v>34</v>
      </c>
      <c r="F100" s="1">
        <v>12</v>
      </c>
      <c r="G100" s="1">
        <v>14</v>
      </c>
      <c r="H100" s="1">
        <v>9</v>
      </c>
      <c r="I100" s="1">
        <v>20</v>
      </c>
      <c r="J100" s="1">
        <v>0</v>
      </c>
      <c r="K100" s="1">
        <v>0</v>
      </c>
      <c r="L100" s="1">
        <v>1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</row>
    <row r="101" spans="1:23" x14ac:dyDescent="0.25">
      <c r="A101" s="4" t="s">
        <v>33</v>
      </c>
      <c r="B101" s="5" t="s">
        <v>17</v>
      </c>
      <c r="C101" s="6">
        <v>414</v>
      </c>
      <c r="D101" s="6">
        <v>227</v>
      </c>
      <c r="E101" s="6">
        <v>187</v>
      </c>
      <c r="F101" s="6">
        <v>130</v>
      </c>
      <c r="G101" s="6">
        <v>91</v>
      </c>
      <c r="H101" s="6">
        <v>80</v>
      </c>
      <c r="I101" s="6">
        <v>88</v>
      </c>
      <c r="J101" s="6">
        <v>9</v>
      </c>
      <c r="K101" s="6">
        <v>3</v>
      </c>
      <c r="L101" s="6">
        <v>6</v>
      </c>
      <c r="M101" s="6">
        <v>4</v>
      </c>
      <c r="N101" s="6">
        <v>2</v>
      </c>
      <c r="O101" s="6">
        <v>1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</row>
    <row r="102" spans="1:23" x14ac:dyDescent="0.25">
      <c r="A102" s="2" t="s">
        <v>37</v>
      </c>
      <c r="B102" s="3" t="s">
        <v>107</v>
      </c>
      <c r="C102" s="1">
        <f>D102+E102</f>
        <v>21</v>
      </c>
      <c r="D102" s="1">
        <f>F102+H102+J102+L102+N102+P102+R102+T102+V102</f>
        <v>1</v>
      </c>
      <c r="E102" s="1">
        <f>G102+I102+K102+M102+O102+Q102+S102+U102+W102</f>
        <v>20</v>
      </c>
      <c r="F102" s="1">
        <v>0</v>
      </c>
      <c r="G102" s="1">
        <v>0</v>
      </c>
      <c r="H102" s="1">
        <v>0</v>
      </c>
      <c r="I102" s="1">
        <v>0</v>
      </c>
      <c r="J102" s="1">
        <v>1</v>
      </c>
      <c r="K102" s="1">
        <v>10</v>
      </c>
      <c r="L102" s="1">
        <v>0</v>
      </c>
      <c r="M102" s="1">
        <v>5</v>
      </c>
      <c r="N102" s="1">
        <v>0</v>
      </c>
      <c r="O102" s="1">
        <v>5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</row>
    <row r="103" spans="1:23" ht="33" x14ac:dyDescent="0.25">
      <c r="A103" s="2" t="s">
        <v>37</v>
      </c>
      <c r="B103" s="3" t="s">
        <v>108</v>
      </c>
      <c r="C103" s="1">
        <f t="shared" ref="C103:C111" si="12">D103+E103</f>
        <v>47</v>
      </c>
      <c r="D103" s="1">
        <f t="shared" ref="D103:D111" si="13">F103+H103+J103+L103+N103+P103+R103+T103+V103</f>
        <v>16</v>
      </c>
      <c r="E103" s="1">
        <f t="shared" ref="E103:E111" si="14">G103+I103+K103+M103+O103+Q103+S103+U103+W103</f>
        <v>31</v>
      </c>
      <c r="F103" s="1">
        <v>5</v>
      </c>
      <c r="G103" s="1">
        <v>7</v>
      </c>
      <c r="H103" s="1">
        <v>4</v>
      </c>
      <c r="I103" s="1">
        <v>10</v>
      </c>
      <c r="J103" s="1">
        <v>3</v>
      </c>
      <c r="K103" s="1">
        <v>8</v>
      </c>
      <c r="L103" s="1">
        <v>1</v>
      </c>
      <c r="M103" s="1">
        <v>1</v>
      </c>
      <c r="N103" s="1">
        <v>0</v>
      </c>
      <c r="O103" s="1">
        <v>2</v>
      </c>
      <c r="P103" s="1">
        <v>0</v>
      </c>
      <c r="Q103" s="1">
        <v>0</v>
      </c>
      <c r="R103" s="1">
        <v>2</v>
      </c>
      <c r="S103" s="1">
        <v>3</v>
      </c>
      <c r="T103" s="1">
        <v>1</v>
      </c>
      <c r="U103" s="1">
        <v>0</v>
      </c>
      <c r="V103" s="1">
        <v>0</v>
      </c>
      <c r="W103" s="1">
        <v>0</v>
      </c>
    </row>
    <row r="104" spans="1:23" x14ac:dyDescent="0.25">
      <c r="A104" s="2" t="s">
        <v>37</v>
      </c>
      <c r="B104" s="3" t="s">
        <v>109</v>
      </c>
      <c r="C104" s="1">
        <f t="shared" si="12"/>
        <v>62</v>
      </c>
      <c r="D104" s="1">
        <f t="shared" si="13"/>
        <v>5</v>
      </c>
      <c r="E104" s="1">
        <f t="shared" si="14"/>
        <v>57</v>
      </c>
      <c r="F104" s="1">
        <v>0</v>
      </c>
      <c r="G104" s="1">
        <v>13</v>
      </c>
      <c r="H104" s="1">
        <v>2</v>
      </c>
      <c r="I104" s="1">
        <v>15</v>
      </c>
      <c r="J104" s="1">
        <v>2</v>
      </c>
      <c r="K104" s="1">
        <v>9</v>
      </c>
      <c r="L104" s="1">
        <v>0</v>
      </c>
      <c r="M104" s="1">
        <v>7</v>
      </c>
      <c r="N104" s="1">
        <v>0</v>
      </c>
      <c r="O104" s="1">
        <v>4</v>
      </c>
      <c r="P104" s="1">
        <v>1</v>
      </c>
      <c r="Q104" s="1">
        <v>7</v>
      </c>
      <c r="R104" s="1">
        <v>0</v>
      </c>
      <c r="S104" s="1">
        <v>0</v>
      </c>
      <c r="T104" s="1">
        <v>0</v>
      </c>
      <c r="U104" s="1">
        <v>2</v>
      </c>
      <c r="V104" s="1">
        <v>0</v>
      </c>
      <c r="W104" s="1">
        <v>0</v>
      </c>
    </row>
    <row r="105" spans="1:23" x14ac:dyDescent="0.25">
      <c r="A105" s="2" t="s">
        <v>37</v>
      </c>
      <c r="B105" s="3" t="s">
        <v>110</v>
      </c>
      <c r="C105" s="1">
        <f t="shared" si="12"/>
        <v>206</v>
      </c>
      <c r="D105" s="1">
        <f t="shared" si="13"/>
        <v>34</v>
      </c>
      <c r="E105" s="1">
        <f t="shared" si="14"/>
        <v>172</v>
      </c>
      <c r="F105" s="1">
        <v>9</v>
      </c>
      <c r="G105" s="1">
        <v>52</v>
      </c>
      <c r="H105" s="1">
        <v>10</v>
      </c>
      <c r="I105" s="1">
        <v>56</v>
      </c>
      <c r="J105" s="1">
        <v>9</v>
      </c>
      <c r="K105" s="1">
        <v>33</v>
      </c>
      <c r="L105" s="1">
        <v>3</v>
      </c>
      <c r="M105" s="1">
        <v>13</v>
      </c>
      <c r="N105" s="1">
        <v>0</v>
      </c>
      <c r="O105" s="1">
        <v>8</v>
      </c>
      <c r="P105" s="1">
        <v>1</v>
      </c>
      <c r="Q105" s="1">
        <v>6</v>
      </c>
      <c r="R105" s="1">
        <v>1</v>
      </c>
      <c r="S105" s="1">
        <v>1</v>
      </c>
      <c r="T105" s="1">
        <v>1</v>
      </c>
      <c r="U105" s="1">
        <v>3</v>
      </c>
      <c r="V105" s="1">
        <v>0</v>
      </c>
      <c r="W105" s="1">
        <v>0</v>
      </c>
    </row>
    <row r="106" spans="1:23" x14ac:dyDescent="0.25">
      <c r="A106" s="2" t="s">
        <v>37</v>
      </c>
      <c r="B106" s="3" t="s">
        <v>111</v>
      </c>
      <c r="C106" s="1">
        <f t="shared" si="12"/>
        <v>87</v>
      </c>
      <c r="D106" s="1">
        <f t="shared" si="13"/>
        <v>29</v>
      </c>
      <c r="E106" s="1">
        <f t="shared" si="14"/>
        <v>58</v>
      </c>
      <c r="F106" s="1">
        <v>7</v>
      </c>
      <c r="G106" s="1">
        <v>12</v>
      </c>
      <c r="H106" s="1">
        <v>7</v>
      </c>
      <c r="I106" s="1">
        <v>14</v>
      </c>
      <c r="J106" s="1">
        <v>6</v>
      </c>
      <c r="K106" s="1">
        <v>10</v>
      </c>
      <c r="L106" s="1">
        <v>3</v>
      </c>
      <c r="M106" s="1">
        <v>7</v>
      </c>
      <c r="N106" s="1">
        <v>2</v>
      </c>
      <c r="O106" s="1">
        <v>2</v>
      </c>
      <c r="P106" s="1">
        <v>1</v>
      </c>
      <c r="Q106" s="1">
        <v>8</v>
      </c>
      <c r="R106" s="1">
        <v>1</v>
      </c>
      <c r="S106" s="1">
        <v>2</v>
      </c>
      <c r="T106" s="1">
        <v>2</v>
      </c>
      <c r="U106" s="1">
        <v>3</v>
      </c>
      <c r="V106" s="1">
        <v>0</v>
      </c>
      <c r="W106" s="1">
        <v>0</v>
      </c>
    </row>
    <row r="107" spans="1:23" ht="33" x14ac:dyDescent="0.25">
      <c r="A107" s="2" t="s">
        <v>37</v>
      </c>
      <c r="B107" s="3" t="s">
        <v>112</v>
      </c>
      <c r="C107" s="1">
        <f t="shared" si="12"/>
        <v>141</v>
      </c>
      <c r="D107" s="1">
        <f t="shared" si="13"/>
        <v>23</v>
      </c>
      <c r="E107" s="1">
        <f t="shared" si="14"/>
        <v>118</v>
      </c>
      <c r="F107" s="1">
        <v>6</v>
      </c>
      <c r="G107" s="1">
        <v>25</v>
      </c>
      <c r="H107" s="1">
        <v>6</v>
      </c>
      <c r="I107" s="1">
        <v>31</v>
      </c>
      <c r="J107" s="1">
        <v>6</v>
      </c>
      <c r="K107" s="1">
        <v>18</v>
      </c>
      <c r="L107" s="1">
        <v>2</v>
      </c>
      <c r="M107" s="1">
        <v>14</v>
      </c>
      <c r="N107" s="1">
        <v>0</v>
      </c>
      <c r="O107" s="1">
        <v>10</v>
      </c>
      <c r="P107" s="1">
        <v>1</v>
      </c>
      <c r="Q107" s="1">
        <v>6</v>
      </c>
      <c r="R107" s="1">
        <v>0</v>
      </c>
      <c r="S107" s="1">
        <v>5</v>
      </c>
      <c r="T107" s="1">
        <v>2</v>
      </c>
      <c r="U107" s="1">
        <v>9</v>
      </c>
      <c r="V107" s="1">
        <v>0</v>
      </c>
      <c r="W107" s="1">
        <v>0</v>
      </c>
    </row>
    <row r="108" spans="1:23" ht="33" x14ac:dyDescent="0.25">
      <c r="A108" s="2" t="s">
        <v>37</v>
      </c>
      <c r="B108" s="3" t="s">
        <v>113</v>
      </c>
      <c r="C108" s="1">
        <f t="shared" si="12"/>
        <v>14</v>
      </c>
      <c r="D108" s="1">
        <f t="shared" si="13"/>
        <v>3</v>
      </c>
      <c r="E108" s="1">
        <f t="shared" si="14"/>
        <v>11</v>
      </c>
      <c r="F108" s="1">
        <v>3</v>
      </c>
      <c r="G108" s="1">
        <v>11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</row>
    <row r="109" spans="1:23" x14ac:dyDescent="0.25">
      <c r="A109" s="2" t="s">
        <v>37</v>
      </c>
      <c r="B109" s="3" t="s">
        <v>114</v>
      </c>
      <c r="C109" s="1">
        <f t="shared" si="12"/>
        <v>54</v>
      </c>
      <c r="D109" s="1">
        <f t="shared" si="13"/>
        <v>27</v>
      </c>
      <c r="E109" s="1">
        <f t="shared" si="14"/>
        <v>27</v>
      </c>
      <c r="F109" s="1">
        <v>8</v>
      </c>
      <c r="G109" s="1">
        <v>11</v>
      </c>
      <c r="H109" s="1">
        <v>7</v>
      </c>
      <c r="I109" s="1">
        <v>10</v>
      </c>
      <c r="J109" s="1">
        <v>3</v>
      </c>
      <c r="K109" s="1">
        <v>2</v>
      </c>
      <c r="L109" s="1">
        <v>2</v>
      </c>
      <c r="M109" s="1">
        <v>2</v>
      </c>
      <c r="N109" s="1">
        <v>2</v>
      </c>
      <c r="O109" s="1">
        <v>0</v>
      </c>
      <c r="P109" s="1">
        <v>1</v>
      </c>
      <c r="Q109" s="1">
        <v>1</v>
      </c>
      <c r="R109" s="1">
        <v>3</v>
      </c>
      <c r="S109" s="1">
        <v>0</v>
      </c>
      <c r="T109" s="1">
        <v>1</v>
      </c>
      <c r="U109" s="1">
        <v>1</v>
      </c>
      <c r="V109" s="1">
        <v>0</v>
      </c>
      <c r="W109" s="1">
        <v>0</v>
      </c>
    </row>
    <row r="110" spans="1:23" x14ac:dyDescent="0.25">
      <c r="A110" s="2" t="s">
        <v>37</v>
      </c>
      <c r="B110" s="3" t="s">
        <v>115</v>
      </c>
      <c r="C110" s="1">
        <f t="shared" si="12"/>
        <v>30</v>
      </c>
      <c r="D110" s="1">
        <f t="shared" si="13"/>
        <v>4</v>
      </c>
      <c r="E110" s="1">
        <f t="shared" si="14"/>
        <v>26</v>
      </c>
      <c r="F110" s="1">
        <v>3</v>
      </c>
      <c r="G110" s="1">
        <v>11</v>
      </c>
      <c r="H110" s="1">
        <v>0</v>
      </c>
      <c r="I110" s="1">
        <v>0</v>
      </c>
      <c r="J110" s="1">
        <v>1</v>
      </c>
      <c r="K110" s="1">
        <v>15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</row>
    <row r="111" spans="1:23" ht="33" x14ac:dyDescent="0.25">
      <c r="A111" s="2" t="s">
        <v>37</v>
      </c>
      <c r="B111" s="3" t="s">
        <v>116</v>
      </c>
      <c r="C111" s="1">
        <f t="shared" si="12"/>
        <v>1</v>
      </c>
      <c r="D111" s="1">
        <f t="shared" si="13"/>
        <v>1</v>
      </c>
      <c r="E111" s="1">
        <f t="shared" si="14"/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1</v>
      </c>
      <c r="W111" s="1">
        <v>0</v>
      </c>
    </row>
    <row r="112" spans="1:23" x14ac:dyDescent="0.25">
      <c r="A112" s="4" t="s">
        <v>37</v>
      </c>
      <c r="B112" s="5" t="s">
        <v>17</v>
      </c>
      <c r="C112" s="6">
        <f>SUM(C102:C111)</f>
        <v>663</v>
      </c>
      <c r="D112" s="6">
        <f t="shared" ref="D112:W112" si="15">SUM(D102:D111)</f>
        <v>143</v>
      </c>
      <c r="E112" s="6">
        <f t="shared" si="15"/>
        <v>520</v>
      </c>
      <c r="F112" s="6">
        <f t="shared" si="15"/>
        <v>41</v>
      </c>
      <c r="G112" s="6">
        <f t="shared" si="15"/>
        <v>142</v>
      </c>
      <c r="H112" s="6">
        <f t="shared" si="15"/>
        <v>36</v>
      </c>
      <c r="I112" s="6">
        <f t="shared" si="15"/>
        <v>136</v>
      </c>
      <c r="J112" s="6">
        <f t="shared" si="15"/>
        <v>31</v>
      </c>
      <c r="K112" s="6">
        <f t="shared" si="15"/>
        <v>105</v>
      </c>
      <c r="L112" s="6">
        <f t="shared" si="15"/>
        <v>11</v>
      </c>
      <c r="M112" s="6">
        <f t="shared" si="15"/>
        <v>49</v>
      </c>
      <c r="N112" s="6">
        <f t="shared" si="15"/>
        <v>4</v>
      </c>
      <c r="O112" s="6">
        <f t="shared" si="15"/>
        <v>31</v>
      </c>
      <c r="P112" s="6">
        <f t="shared" si="15"/>
        <v>5</v>
      </c>
      <c r="Q112" s="6">
        <f t="shared" si="15"/>
        <v>28</v>
      </c>
      <c r="R112" s="6">
        <f t="shared" si="15"/>
        <v>7</v>
      </c>
      <c r="S112" s="6">
        <f t="shared" si="15"/>
        <v>11</v>
      </c>
      <c r="T112" s="6">
        <f t="shared" si="15"/>
        <v>7</v>
      </c>
      <c r="U112" s="6">
        <f t="shared" si="15"/>
        <v>18</v>
      </c>
      <c r="V112" s="6">
        <f t="shared" si="15"/>
        <v>1</v>
      </c>
      <c r="W112" s="6">
        <f t="shared" si="15"/>
        <v>0</v>
      </c>
    </row>
    <row r="113" spans="1:23" ht="33" x14ac:dyDescent="0.25">
      <c r="A113" s="2" t="s">
        <v>45</v>
      </c>
      <c r="B113" s="3" t="s">
        <v>117</v>
      </c>
      <c r="C113" s="1">
        <f>D113+E113</f>
        <v>32</v>
      </c>
      <c r="D113" s="1">
        <f t="shared" ref="D113:D114" si="16">F113+H113+J113+L113+N113+P113+R113+T113+V113</f>
        <v>2</v>
      </c>
      <c r="E113" s="1">
        <f t="shared" ref="E113:E114" si="17">G113+I113+K113+M113+O113+Q113+S113+U113+W113</f>
        <v>30</v>
      </c>
      <c r="F113" s="1">
        <v>0</v>
      </c>
      <c r="G113" s="1">
        <v>0</v>
      </c>
      <c r="H113" s="1">
        <v>0</v>
      </c>
      <c r="I113" s="1">
        <v>14</v>
      </c>
      <c r="J113" s="1">
        <v>0</v>
      </c>
      <c r="K113" s="1">
        <v>0</v>
      </c>
      <c r="L113" s="1">
        <v>2</v>
      </c>
      <c r="M113" s="1">
        <v>8</v>
      </c>
      <c r="N113" s="1">
        <v>0</v>
      </c>
      <c r="O113" s="1">
        <v>2</v>
      </c>
      <c r="P113" s="1">
        <v>0</v>
      </c>
      <c r="Q113" s="1">
        <v>4</v>
      </c>
      <c r="R113" s="1">
        <v>0</v>
      </c>
      <c r="S113" s="1">
        <v>2</v>
      </c>
      <c r="T113" s="1">
        <v>0</v>
      </c>
      <c r="U113" s="1">
        <v>0</v>
      </c>
      <c r="V113" s="1">
        <v>0</v>
      </c>
      <c r="W113" s="1">
        <v>0</v>
      </c>
    </row>
    <row r="114" spans="1:23" x14ac:dyDescent="0.25">
      <c r="A114" s="2" t="s">
        <v>45</v>
      </c>
      <c r="B114" s="3" t="s">
        <v>118</v>
      </c>
      <c r="C114" s="1">
        <f>D114+E114</f>
        <v>6</v>
      </c>
      <c r="D114" s="1">
        <f t="shared" si="16"/>
        <v>1</v>
      </c>
      <c r="E114" s="1">
        <f t="shared" si="17"/>
        <v>5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1</v>
      </c>
      <c r="N114" s="1">
        <v>1</v>
      </c>
      <c r="O114" s="1">
        <v>1</v>
      </c>
      <c r="P114" s="1">
        <v>0</v>
      </c>
      <c r="Q114" s="1">
        <v>1</v>
      </c>
      <c r="R114" s="1">
        <v>0</v>
      </c>
      <c r="S114" s="1">
        <v>0</v>
      </c>
      <c r="T114" s="1">
        <v>0</v>
      </c>
      <c r="U114" s="1">
        <v>2</v>
      </c>
      <c r="V114" s="1">
        <v>0</v>
      </c>
      <c r="W114" s="1">
        <v>0</v>
      </c>
    </row>
    <row r="115" spans="1:23" x14ac:dyDescent="0.25">
      <c r="A115" s="7" t="s">
        <v>45</v>
      </c>
      <c r="B115" s="8" t="s">
        <v>17</v>
      </c>
      <c r="C115" s="9">
        <f>SUM(C113:C114)</f>
        <v>38</v>
      </c>
      <c r="D115" s="9">
        <f t="shared" ref="D115:W115" si="18">SUM(D113:D114)</f>
        <v>3</v>
      </c>
      <c r="E115" s="9">
        <f t="shared" si="18"/>
        <v>35</v>
      </c>
      <c r="F115" s="9">
        <f t="shared" si="18"/>
        <v>0</v>
      </c>
      <c r="G115" s="9">
        <f t="shared" si="18"/>
        <v>0</v>
      </c>
      <c r="H115" s="9">
        <f t="shared" si="18"/>
        <v>0</v>
      </c>
      <c r="I115" s="9">
        <f t="shared" si="18"/>
        <v>14</v>
      </c>
      <c r="J115" s="9">
        <f t="shared" si="18"/>
        <v>0</v>
      </c>
      <c r="K115" s="9">
        <f t="shared" si="18"/>
        <v>0</v>
      </c>
      <c r="L115" s="9">
        <f t="shared" si="18"/>
        <v>2</v>
      </c>
      <c r="M115" s="9">
        <f t="shared" si="18"/>
        <v>9</v>
      </c>
      <c r="N115" s="9">
        <f t="shared" si="18"/>
        <v>1</v>
      </c>
      <c r="O115" s="9">
        <f t="shared" si="18"/>
        <v>3</v>
      </c>
      <c r="P115" s="9">
        <f t="shared" si="18"/>
        <v>0</v>
      </c>
      <c r="Q115" s="9">
        <f t="shared" si="18"/>
        <v>5</v>
      </c>
      <c r="R115" s="9">
        <f t="shared" si="18"/>
        <v>0</v>
      </c>
      <c r="S115" s="9">
        <f t="shared" si="18"/>
        <v>2</v>
      </c>
      <c r="T115" s="9">
        <f t="shared" si="18"/>
        <v>0</v>
      </c>
      <c r="U115" s="9">
        <f t="shared" si="18"/>
        <v>2</v>
      </c>
      <c r="V115" s="9">
        <f t="shared" si="18"/>
        <v>0</v>
      </c>
      <c r="W115" s="9">
        <f t="shared" si="18"/>
        <v>0</v>
      </c>
    </row>
    <row r="116" spans="1:23" ht="17.25" customHeight="1" x14ac:dyDescent="0.25">
      <c r="A116" s="30" t="s">
        <v>126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</row>
    <row r="117" spans="1:23" ht="17.25" customHeight="1" x14ac:dyDescent="0.25">
      <c r="A117" s="31" t="s">
        <v>127</v>
      </c>
      <c r="B117" s="32" t="s">
        <v>128</v>
      </c>
      <c r="C117" s="1">
        <f t="shared" ref="C117" si="19">D117+E117</f>
        <v>18</v>
      </c>
      <c r="D117" s="1">
        <f t="shared" ref="D117" si="20">F117+H117+J117+L117+N117+P117+R117+T117+V117</f>
        <v>4</v>
      </c>
      <c r="E117" s="1">
        <f t="shared" ref="E117" si="21">G117+I117+K117+M117+O117+Q117+S117+U117+W117</f>
        <v>14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3</v>
      </c>
      <c r="Q117" s="1">
        <v>3</v>
      </c>
      <c r="R117" s="1">
        <v>0</v>
      </c>
      <c r="S117" s="1">
        <v>7</v>
      </c>
      <c r="T117" s="1">
        <v>1</v>
      </c>
      <c r="U117" s="1">
        <v>4</v>
      </c>
      <c r="V117" s="1">
        <v>0</v>
      </c>
      <c r="W117" s="1">
        <v>0</v>
      </c>
    </row>
    <row r="118" spans="1:23" x14ac:dyDescent="0.25">
      <c r="A118" s="12" t="s">
        <v>129</v>
      </c>
      <c r="B118" s="13" t="s">
        <v>130</v>
      </c>
      <c r="C118" s="14">
        <f>C117</f>
        <v>18</v>
      </c>
      <c r="D118" s="14">
        <f t="shared" ref="D118:W118" si="22">D117</f>
        <v>4</v>
      </c>
      <c r="E118" s="14">
        <f t="shared" si="22"/>
        <v>14</v>
      </c>
      <c r="F118" s="14">
        <f t="shared" si="22"/>
        <v>0</v>
      </c>
      <c r="G118" s="14">
        <f t="shared" si="22"/>
        <v>0</v>
      </c>
      <c r="H118" s="14">
        <f t="shared" si="22"/>
        <v>0</v>
      </c>
      <c r="I118" s="14">
        <f t="shared" si="22"/>
        <v>0</v>
      </c>
      <c r="J118" s="14">
        <f t="shared" si="22"/>
        <v>0</v>
      </c>
      <c r="K118" s="14">
        <f t="shared" si="22"/>
        <v>0</v>
      </c>
      <c r="L118" s="14">
        <f t="shared" si="22"/>
        <v>0</v>
      </c>
      <c r="M118" s="14">
        <f t="shared" si="22"/>
        <v>0</v>
      </c>
      <c r="N118" s="14">
        <f t="shared" si="22"/>
        <v>0</v>
      </c>
      <c r="O118" s="14">
        <f t="shared" si="22"/>
        <v>0</v>
      </c>
      <c r="P118" s="14">
        <f t="shared" si="22"/>
        <v>3</v>
      </c>
      <c r="Q118" s="14">
        <f t="shared" si="22"/>
        <v>3</v>
      </c>
      <c r="R118" s="14">
        <f t="shared" si="22"/>
        <v>0</v>
      </c>
      <c r="S118" s="14">
        <f t="shared" si="22"/>
        <v>7</v>
      </c>
      <c r="T118" s="14">
        <f t="shared" si="22"/>
        <v>1</v>
      </c>
      <c r="U118" s="14">
        <f t="shared" si="22"/>
        <v>4</v>
      </c>
      <c r="V118" s="14">
        <f t="shared" si="22"/>
        <v>0</v>
      </c>
      <c r="W118" s="14">
        <f t="shared" si="22"/>
        <v>0</v>
      </c>
    </row>
    <row r="119" spans="1:23" ht="33" x14ac:dyDescent="0.25">
      <c r="A119" s="2" t="s">
        <v>94</v>
      </c>
      <c r="B119" s="3" t="s">
        <v>119</v>
      </c>
      <c r="C119" s="1">
        <v>46</v>
      </c>
      <c r="D119" s="1">
        <v>43</v>
      </c>
      <c r="E119" s="1">
        <v>3</v>
      </c>
      <c r="F119" s="1">
        <v>19</v>
      </c>
      <c r="G119" s="1">
        <v>1</v>
      </c>
      <c r="H119" s="1">
        <v>18</v>
      </c>
      <c r="I119" s="1">
        <v>2</v>
      </c>
      <c r="J119" s="1">
        <v>6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</row>
    <row r="120" spans="1:23" x14ac:dyDescent="0.25">
      <c r="A120" s="4" t="s">
        <v>94</v>
      </c>
      <c r="B120" s="5" t="s">
        <v>17</v>
      </c>
      <c r="C120" s="6">
        <v>46</v>
      </c>
      <c r="D120" s="6">
        <v>43</v>
      </c>
      <c r="E120" s="6">
        <v>3</v>
      </c>
      <c r="F120" s="6">
        <v>19</v>
      </c>
      <c r="G120" s="6">
        <v>1</v>
      </c>
      <c r="H120" s="6">
        <v>18</v>
      </c>
      <c r="I120" s="6">
        <v>2</v>
      </c>
      <c r="J120" s="6">
        <v>6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</row>
    <row r="121" spans="1:23" x14ac:dyDescent="0.25">
      <c r="A121" s="4" t="s">
        <v>134</v>
      </c>
      <c r="B121" s="5" t="s">
        <v>135</v>
      </c>
      <c r="C121" s="6">
        <f>SUM(C120,C118,C115,C112,C101,C92,C90,C87,C82,C80,C77,C66,C64,C57,C48,C42,C31,C26,C12)</f>
        <v>6936</v>
      </c>
      <c r="D121" s="6">
        <f t="shared" ref="D121:W121" si="23">SUM(D120,D118,D115,D112,D101,D92,D90,D87,D82,D80,D77,D66,D64,D57,D48,D42,D31,D26,D12)</f>
        <v>3879</v>
      </c>
      <c r="E121" s="6">
        <f t="shared" si="23"/>
        <v>3057</v>
      </c>
      <c r="F121" s="6">
        <f t="shared" si="23"/>
        <v>1649</v>
      </c>
      <c r="G121" s="6">
        <f t="shared" si="23"/>
        <v>1169</v>
      </c>
      <c r="H121" s="6">
        <f t="shared" si="23"/>
        <v>1474</v>
      </c>
      <c r="I121" s="6">
        <f t="shared" si="23"/>
        <v>1000</v>
      </c>
      <c r="J121" s="6">
        <f t="shared" si="23"/>
        <v>455</v>
      </c>
      <c r="K121" s="6">
        <f t="shared" si="23"/>
        <v>421</v>
      </c>
      <c r="L121" s="6">
        <f t="shared" si="23"/>
        <v>241</v>
      </c>
      <c r="M121" s="6">
        <f t="shared" si="23"/>
        <v>295</v>
      </c>
      <c r="N121" s="6">
        <f t="shared" si="23"/>
        <v>36</v>
      </c>
      <c r="O121" s="6">
        <f t="shared" si="23"/>
        <v>70</v>
      </c>
      <c r="P121" s="6">
        <f t="shared" si="23"/>
        <v>8</v>
      </c>
      <c r="Q121" s="6">
        <f t="shared" si="23"/>
        <v>57</v>
      </c>
      <c r="R121" s="6">
        <f t="shared" si="23"/>
        <v>7</v>
      </c>
      <c r="S121" s="6">
        <f t="shared" si="23"/>
        <v>21</v>
      </c>
      <c r="T121" s="6">
        <f t="shared" si="23"/>
        <v>8</v>
      </c>
      <c r="U121" s="6">
        <f t="shared" si="23"/>
        <v>24</v>
      </c>
      <c r="V121" s="6">
        <f t="shared" si="23"/>
        <v>1</v>
      </c>
      <c r="W121" s="6">
        <f t="shared" si="23"/>
        <v>0</v>
      </c>
    </row>
    <row r="124" spans="1:23" s="28" customFormat="1" x14ac:dyDescent="0.25">
      <c r="B124" s="29" t="s">
        <v>131</v>
      </c>
      <c r="C124" s="28">
        <v>5570</v>
      </c>
      <c r="D124" s="28">
        <v>3372</v>
      </c>
      <c r="E124" s="28">
        <v>2198</v>
      </c>
    </row>
    <row r="125" spans="1:23" s="28" customFormat="1" x14ac:dyDescent="0.25">
      <c r="B125" s="29" t="s">
        <v>132</v>
      </c>
      <c r="C125" s="28">
        <v>1366</v>
      </c>
      <c r="D125" s="28">
        <v>507</v>
      </c>
      <c r="E125" s="28">
        <v>859</v>
      </c>
    </row>
    <row r="126" spans="1:23" s="28" customFormat="1" x14ac:dyDescent="0.25">
      <c r="B126" s="29" t="s">
        <v>133</v>
      </c>
      <c r="C126" s="28">
        <v>6936</v>
      </c>
      <c r="D126" s="28">
        <v>3879</v>
      </c>
      <c r="E126" s="28">
        <v>3057</v>
      </c>
    </row>
    <row r="127" spans="1:23" s="28" customFormat="1" ht="15.75" x14ac:dyDescent="0.25"/>
  </sheetData>
  <mergeCells count="17">
    <mergeCell ref="J3:K3"/>
    <mergeCell ref="A116:W116"/>
    <mergeCell ref="A83:W83"/>
    <mergeCell ref="A88:W88"/>
    <mergeCell ref="A1:W1"/>
    <mergeCell ref="A2:W2"/>
    <mergeCell ref="L3:M3"/>
    <mergeCell ref="N3:O3"/>
    <mergeCell ref="P3:Q3"/>
    <mergeCell ref="R3:S3"/>
    <mergeCell ref="T3:U3"/>
    <mergeCell ref="V3:W3"/>
    <mergeCell ref="A3:A4"/>
    <mergeCell ref="B3:B4"/>
    <mergeCell ref="C3:E3"/>
    <mergeCell ref="F3:G3"/>
    <mergeCell ref="H3:I3"/>
  </mergeCells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碩分系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dcterms:created xsi:type="dcterms:W3CDTF">2021-10-15T00:33:53Z</dcterms:created>
  <dcterms:modified xsi:type="dcterms:W3CDTF">2021-10-19T07:09:32Z</dcterms:modified>
</cp:coreProperties>
</file>