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50" activeTab="1"/>
  </bookViews>
  <sheets>
    <sheet name="碩不分組" sheetId="2" r:id="rId1"/>
    <sheet name="工作表1" sheetId="11" r:id="rId2"/>
  </sheets>
  <definedNames>
    <definedName name="_xlnm.Print_Titles" localSheetId="0">碩不分組!$1:$4</definedName>
  </definedNames>
  <calcPr calcId="145621"/>
</workbook>
</file>

<file path=xl/calcChain.xml><?xml version="1.0" encoding="utf-8"?>
<calcChain xmlns="http://schemas.openxmlformats.org/spreadsheetml/2006/main">
  <c r="E117" i="2" l="1"/>
  <c r="E77" i="2" l="1"/>
  <c r="F77" i="2"/>
  <c r="G77" i="2"/>
  <c r="H77" i="2"/>
  <c r="I77" i="2"/>
  <c r="J77" i="2"/>
  <c r="J123" i="2" s="1"/>
  <c r="K77" i="2"/>
  <c r="L77" i="2"/>
  <c r="M77" i="2"/>
  <c r="N77" i="2"/>
  <c r="O77" i="2"/>
  <c r="P77" i="2"/>
  <c r="Q77" i="2"/>
  <c r="R77" i="2"/>
  <c r="R123" i="2" s="1"/>
  <c r="S77" i="2"/>
  <c r="T77" i="2"/>
  <c r="U77" i="2"/>
  <c r="V77" i="2"/>
  <c r="W77" i="2"/>
  <c r="D77" i="2"/>
  <c r="D99" i="2"/>
  <c r="D114" i="2"/>
  <c r="K126" i="2"/>
  <c r="L126" i="2"/>
  <c r="S126" i="2"/>
  <c r="T126" i="2"/>
  <c r="E123" i="2"/>
  <c r="E127" i="2" s="1"/>
  <c r="F123" i="2"/>
  <c r="F127" i="2" s="1"/>
  <c r="G123" i="2"/>
  <c r="G127" i="2" s="1"/>
  <c r="H123" i="2"/>
  <c r="H127" i="2" s="1"/>
  <c r="I123" i="2"/>
  <c r="I127" i="2" s="1"/>
  <c r="K123" i="2"/>
  <c r="K127" i="2" s="1"/>
  <c r="L123" i="2"/>
  <c r="L127" i="2" s="1"/>
  <c r="M123" i="2"/>
  <c r="M127" i="2" s="1"/>
  <c r="N123" i="2"/>
  <c r="N127" i="2" s="1"/>
  <c r="O123" i="2"/>
  <c r="O127" i="2" s="1"/>
  <c r="P123" i="2"/>
  <c r="P127" i="2" s="1"/>
  <c r="Q123" i="2"/>
  <c r="Q127" i="2" s="1"/>
  <c r="S123" i="2"/>
  <c r="T123" i="2"/>
  <c r="U123" i="2"/>
  <c r="U127" i="2" s="1"/>
  <c r="V123" i="2"/>
  <c r="V127" i="2" s="1"/>
  <c r="W123" i="2"/>
  <c r="W127" i="2" s="1"/>
  <c r="S127" i="2"/>
  <c r="T127" i="2"/>
  <c r="C127" i="2"/>
  <c r="R127" i="2" l="1"/>
  <c r="R126" i="2"/>
  <c r="J127" i="2"/>
  <c r="J126" i="2"/>
  <c r="Q126" i="2"/>
  <c r="I126" i="2"/>
  <c r="P126" i="2"/>
  <c r="H126" i="2"/>
  <c r="W126" i="2"/>
  <c r="O126" i="2"/>
  <c r="G126" i="2"/>
  <c r="V126" i="2"/>
  <c r="N126" i="2"/>
  <c r="F126" i="2"/>
  <c r="U126" i="2"/>
  <c r="M126" i="2"/>
  <c r="E126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E72" i="2"/>
  <c r="D72" i="2"/>
  <c r="E71" i="2"/>
  <c r="D71" i="2"/>
  <c r="D104" i="2"/>
  <c r="E113" i="2"/>
  <c r="D113" i="2"/>
  <c r="E112" i="2"/>
  <c r="D112" i="2"/>
  <c r="E101" i="2"/>
  <c r="D101" i="2"/>
  <c r="E102" i="2"/>
  <c r="D102" i="2"/>
  <c r="E103" i="2"/>
  <c r="D103" i="2"/>
  <c r="E104" i="2"/>
  <c r="E105" i="2"/>
  <c r="D105" i="2"/>
  <c r="E106" i="2"/>
  <c r="D106" i="2"/>
  <c r="E107" i="2"/>
  <c r="D107" i="2"/>
  <c r="E108" i="2"/>
  <c r="D108" i="2"/>
  <c r="E109" i="2"/>
  <c r="D109" i="2"/>
  <c r="E115" i="2"/>
  <c r="D115" i="2"/>
  <c r="C107" i="2" l="1"/>
  <c r="C67" i="2"/>
  <c r="C101" i="2"/>
  <c r="C68" i="2"/>
  <c r="C115" i="2"/>
  <c r="C117" i="2" s="1"/>
  <c r="C106" i="2"/>
  <c r="C109" i="2"/>
  <c r="C105" i="2"/>
  <c r="C113" i="2"/>
  <c r="C72" i="2"/>
  <c r="C108" i="2"/>
  <c r="C70" i="2"/>
  <c r="C103" i="2"/>
  <c r="C102" i="2"/>
  <c r="C64" i="2"/>
  <c r="C71" i="2"/>
  <c r="C66" i="2"/>
  <c r="C69" i="2"/>
  <c r="C63" i="2"/>
  <c r="D73" i="2"/>
  <c r="C65" i="2"/>
  <c r="E73" i="2"/>
  <c r="C104" i="2"/>
  <c r="E114" i="2"/>
  <c r="C112" i="2"/>
  <c r="C73" i="2" l="1"/>
  <c r="C114" i="2"/>
  <c r="W122" i="2" l="1"/>
  <c r="V122" i="2"/>
  <c r="U122" i="2"/>
  <c r="T122" i="2"/>
  <c r="S122" i="2"/>
  <c r="R122" i="2"/>
  <c r="Q122" i="2"/>
  <c r="P122" i="2"/>
  <c r="O122" i="2"/>
  <c r="N122" i="2"/>
  <c r="M122" i="2"/>
  <c r="K122" i="2"/>
  <c r="J122" i="2"/>
  <c r="H122" i="2"/>
  <c r="G122" i="2"/>
  <c r="L121" i="2"/>
  <c r="I121" i="2"/>
  <c r="E121" i="2" s="1"/>
  <c r="F121" i="2"/>
  <c r="I120" i="2"/>
  <c r="E120" i="2" s="1"/>
  <c r="F120" i="2"/>
  <c r="I84" i="2"/>
  <c r="S84" i="2"/>
  <c r="S85" i="2" s="1"/>
  <c r="V84" i="2"/>
  <c r="F85" i="2"/>
  <c r="L85" i="2"/>
  <c r="U85" i="2"/>
  <c r="G85" i="2"/>
  <c r="H85" i="2"/>
  <c r="J85" i="2"/>
  <c r="K85" i="2"/>
  <c r="M85" i="2"/>
  <c r="N85" i="2"/>
  <c r="O85" i="2"/>
  <c r="P85" i="2"/>
  <c r="Q85" i="2"/>
  <c r="R85" i="2"/>
  <c r="T85" i="2"/>
  <c r="W85" i="2"/>
  <c r="F122" i="2" l="1"/>
  <c r="E84" i="2"/>
  <c r="E85" i="2" s="1"/>
  <c r="V85" i="2"/>
  <c r="D84" i="2"/>
  <c r="I122" i="2"/>
  <c r="D121" i="2"/>
  <c r="C121" i="2" s="1"/>
  <c r="D120" i="2"/>
  <c r="L122" i="2"/>
  <c r="E122" i="2"/>
  <c r="I85" i="2"/>
  <c r="E133" i="2" l="1"/>
  <c r="E135" i="2" s="1"/>
  <c r="D122" i="2"/>
  <c r="C120" i="2"/>
  <c r="C122" i="2" s="1"/>
  <c r="C133" i="2" s="1"/>
  <c r="C135" i="2" s="1"/>
  <c r="C84" i="2"/>
  <c r="C85" i="2" s="1"/>
  <c r="D85" i="2"/>
  <c r="D123" i="2" l="1"/>
  <c r="D133" i="2"/>
  <c r="D135" i="2" s="1"/>
  <c r="E129" i="2"/>
  <c r="C123" i="2"/>
  <c r="D126" i="2" l="1"/>
  <c r="D127" i="2"/>
  <c r="E132" i="2"/>
  <c r="E131" i="2"/>
  <c r="C126" i="2"/>
  <c r="C129" i="2"/>
  <c r="C132" i="2" s="1"/>
  <c r="D129" i="2"/>
  <c r="D132" i="2" l="1"/>
  <c r="D131" i="2"/>
  <c r="C131" i="2"/>
</calcChain>
</file>

<file path=xl/sharedStrings.xml><?xml version="1.0" encoding="utf-8"?>
<sst xmlns="http://schemas.openxmlformats.org/spreadsheetml/2006/main" count="562" uniqueCount="157">
  <si>
    <t>統計日期：112年03月13日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</si>
  <si>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</si>
  <si>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</si>
  <si>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</si>
  <si>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</si>
  <si>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</si>
  <si>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</si>
  <si>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</si>
  <si>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</si>
  <si>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</si>
  <si>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</si>
  <si>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</si>
  <si>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</si>
  <si>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</si>
  <si>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</si>
  <si>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</si>
  <si>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</si>
  <si>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</si>
  <si>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</si>
  <si>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</si>
  <si>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</si>
  <si>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</si>
  <si>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</si>
  <si>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</si>
  <si>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</si>
  <si>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</si>
  <si>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</si>
  <si>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</si>
  <si>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外國語文學系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</si>
  <si>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</si>
  <si>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</si>
  <si>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</si>
  <si>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</si>
  <si>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</si>
  <si>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</si>
  <si>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</si>
  <si>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清華學院</t>
  </si>
  <si>
    <t>竹師教育學院</t>
  </si>
  <si>
    <t>環境與文化資源學系</t>
  </si>
  <si>
    <t>幼兒教育學系</t>
  </si>
  <si>
    <t>教育與學習科技學系</t>
  </si>
  <si>
    <t>英語教學系</t>
  </si>
  <si>
    <t>教育心理與諮商學系</t>
  </si>
  <si>
    <t>特殊教育學系</t>
  </si>
  <si>
    <t>運動科學系</t>
  </si>
  <si>
    <t>藝術學院</t>
  </si>
  <si>
    <t>藝術與設計學系</t>
  </si>
  <si>
    <t>音樂學系</t>
  </si>
  <si>
    <t>全校</t>
  </si>
  <si>
    <t>總計</t>
  </si>
  <si>
    <t>111學年度第2學期 碩士班 院系人數統計(分系)</t>
  </si>
  <si>
    <t>7年級</t>
  </si>
  <si>
    <t>8年級</t>
  </si>
  <si>
    <t>9年級</t>
  </si>
  <si>
    <t>天文研究所</t>
  </si>
  <si>
    <t>計算與建模科學研究所</t>
  </si>
  <si>
    <t>先進光源科技學位學程</t>
  </si>
  <si>
    <t>統計學研究所</t>
  </si>
  <si>
    <t>AI智慧製造與智慧物聯網產業碩士專班</t>
  </si>
  <si>
    <t>電動載具先進智慧製造技術產業碩士專班</t>
  </si>
  <si>
    <t>生物醫學工程研究所</t>
  </si>
  <si>
    <t>全球營運管理碩士雙聯學位學程</t>
  </si>
  <si>
    <t>AI智慧製造與工業物聯網產業碩士專班</t>
  </si>
  <si>
    <t>奈米工程與微系統研究所</t>
  </si>
  <si>
    <t>分析與環境科學研究所</t>
  </si>
  <si>
    <t>核子工程與科學研究所</t>
  </si>
  <si>
    <t>人類學研究所</t>
  </si>
  <si>
    <t>歷史研究所</t>
  </si>
  <si>
    <t>亞際文化研究國際碩士學位學程(台灣聯合大學系統)</t>
  </si>
  <si>
    <t>語言學研究所</t>
  </si>
  <si>
    <t>哲學研究所</t>
  </si>
  <si>
    <t>華文文學研究所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</si>
  <si>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</si>
  <si>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</si>
  <si>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</si>
  <si>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</si>
  <si>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</si>
  <si>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</si>
  <si>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</si>
  <si>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</si>
  <si>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</si>
  <si>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資訊安全研究所</t>
  </si>
  <si>
    <t>光電工程研究所</t>
  </si>
  <si>
    <t>資訊系統與應用研究所</t>
  </si>
  <si>
    <t>國際專業管理碩士班</t>
  </si>
  <si>
    <t>服務科學研究所</t>
  </si>
  <si>
    <t>科技法律研究所</t>
  </si>
  <si>
    <t>科技管理研究所</t>
  </si>
  <si>
    <t>學習科學研究所</t>
  </si>
  <si>
    <t>學習科學與科技研究所</t>
  </si>
  <si>
    <t>數理教育研究所</t>
  </si>
  <si>
    <t>臺灣語言研究與教學研究所</t>
  </si>
  <si>
    <t>科技藝術研究所</t>
  </si>
  <si>
    <t>半導體研究學院</t>
  </si>
  <si>
    <t>全校不分院</t>
  </si>
  <si>
    <t>跨院國際碩士學位學程</t>
  </si>
  <si>
    <t>台北政經學院</t>
  </si>
  <si>
    <t>【在職專班】</t>
  </si>
  <si>
    <t>工業工程與工程管理學系碩士在職專班</t>
  </si>
  <si>
    <t>台灣研究教師在職進修碩士學位班</t>
  </si>
  <si>
    <t>高階經營管理碩士在職專班</t>
  </si>
  <si>
    <t>高階經營管理雙聯碩士在職學位學程</t>
  </si>
  <si>
    <t>高階經營管理亞太地區馬來西亞境外碩士在職專班</t>
  </si>
  <si>
    <t>高階經營管理深圳境外碩士在職專班</t>
  </si>
  <si>
    <t>健康政策與經營管理碩士在職專班</t>
  </si>
  <si>
    <t>經營管理碩士在職專班</t>
  </si>
  <si>
    <t>財務金融碩士在職專班</t>
  </si>
  <si>
    <t>公共政策與管理碩士在職專班</t>
  </si>
  <si>
    <t>學前特殊教育碩士在職學位學程</t>
  </si>
  <si>
    <t>環境與文化資源學系社區與社會學習領域碩士在職專班</t>
  </si>
  <si>
    <t>幼兒教育學系碩士在職專班</t>
  </si>
  <si>
    <t>教育與學習科技學系碩士在職專班</t>
  </si>
  <si>
    <t>數理教育研究所碩士在職專班</t>
  </si>
  <si>
    <t>教育心理與諮商學系教育心理與諮商碩士在職專班</t>
  </si>
  <si>
    <t>竹師教育學院跨領域STEAM教育碩士在職專班</t>
  </si>
  <si>
    <t>竹師教育學院心理與諮商碩士新加坡境外在職專班</t>
  </si>
  <si>
    <t>運動科學系碩士在職專班</t>
  </si>
  <si>
    <t>華德福教育碩士在職學位學程</t>
  </si>
  <si>
    <t>藝術與設計學系美勞教師碩士在職專班</t>
  </si>
  <si>
    <t>音樂學系音樂碩士在職專班</t>
  </si>
  <si>
    <t>教育與學習科技學系課程與教學碩士在職專班</t>
  </si>
  <si>
    <t>教育與學習科技學系教育行政碩士在職專班</t>
  </si>
  <si>
    <t>智慧製造跨院高階主管碩士在職學位學程</t>
    <phoneticPr fontId="4" type="noConversion"/>
  </si>
  <si>
    <r>
      <rPr>
        <sz val="12"/>
        <rFont val="新細明體"/>
        <family val="1"/>
        <charset val="136"/>
      </rPr>
      <t>系所調整院務中心</t>
    </r>
    <phoneticPr fontId="4" type="noConversion"/>
  </si>
  <si>
    <r>
      <rPr>
        <sz val="12"/>
        <rFont val="新細明體"/>
        <family val="2"/>
        <charset val="136"/>
      </rPr>
      <t>系所調整院務中心</t>
    </r>
    <phoneticPr fontId="4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</si>
  <si>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4" type="noConversion"/>
  </si>
  <si>
    <t>系所調整院務中心</t>
    <phoneticPr fontId="4" type="noConversion"/>
  </si>
  <si>
    <r>
      <rPr>
        <sz val="10"/>
        <rFont val="新細明體"/>
        <family val="1"/>
        <charset val="136"/>
      </rPr>
      <t>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計</t>
    </r>
    <phoneticPr fontId="4" type="noConversion"/>
  </si>
  <si>
    <t>數理教育研究所數學教育教師碩士在職專班</t>
  </si>
  <si>
    <t>環境與文化資源學系社會學習領域教師碩士在職專班</t>
  </si>
  <si>
    <r>
      <rPr>
        <sz val="12"/>
        <color theme="1"/>
        <rFont val="細明體"/>
        <family val="3"/>
        <charset val="136"/>
      </rPr>
      <t>全校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不含南大舊生</t>
    </r>
    <r>
      <rPr>
        <sz val="12"/>
        <color theme="1"/>
        <rFont val="Times New Roman"/>
        <family val="1"/>
      </rPr>
      <t>)</t>
    </r>
    <phoneticPr fontId="4" type="noConversion"/>
  </si>
  <si>
    <t>中國語文學系語文教師碩士在職專班</t>
    <phoneticPr fontId="4" type="noConversion"/>
  </si>
  <si>
    <r>
      <rPr>
        <sz val="12"/>
        <rFont val="新細明體"/>
        <family val="1"/>
        <charset val="136"/>
      </rPr>
      <t>中國語文學系語文碩士在職專專班</t>
    </r>
    <phoneticPr fontId="4" type="noConversion"/>
  </si>
  <si>
    <r>
      <rPr>
        <sz val="12"/>
        <rFont val="新細明體"/>
        <family val="1"/>
        <charset val="136"/>
      </rPr>
      <t>中國語文學系</t>
    </r>
    <phoneticPr fontId="4" type="noConversion"/>
  </si>
  <si>
    <t>南大舊生</t>
    <phoneticPr fontId="4" type="noConversion"/>
  </si>
  <si>
    <t>一般生(含南大)</t>
    <phoneticPr fontId="4" type="noConversion"/>
  </si>
  <si>
    <t>在職專班(含南大)</t>
    <phoneticPr fontId="4" type="noConversion"/>
  </si>
  <si>
    <t>一般生(不含南大舊生)</t>
    <phoneticPr fontId="4" type="noConversion"/>
  </si>
  <si>
    <t>在職專班(不含南大舊生)</t>
    <phoneticPr fontId="4" type="noConversion"/>
  </si>
  <si>
    <t>一般生扣半導體</t>
    <phoneticPr fontId="4" type="noConversion"/>
  </si>
  <si>
    <t>全校扣半導體</t>
    <phoneticPr fontId="4" type="noConversion"/>
  </si>
  <si>
    <t>系所調整院務中心</t>
    <phoneticPr fontId="16" type="noConversion"/>
  </si>
  <si>
    <r>
      <rPr>
        <sz val="12"/>
        <rFont val="新細明體"/>
        <family val="1"/>
        <charset val="136"/>
      </rPr>
      <t>中國語文學系</t>
    </r>
    <phoneticPr fontId="16" type="noConversion"/>
  </si>
  <si>
    <r>
      <rPr>
        <sz val="10"/>
        <rFont val="新細明體"/>
        <family val="1"/>
        <charset val="136"/>
      </rPr>
      <t>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計</t>
    </r>
    <phoneticPr fontId="16" type="noConversion"/>
  </si>
  <si>
    <t>智慧製造跨院高階主管碩士在職學位學程</t>
    <phoneticPr fontId="16" type="noConversion"/>
  </si>
  <si>
    <r>
      <rPr>
        <sz val="12"/>
        <rFont val="新細明體"/>
        <family val="1"/>
        <charset val="136"/>
      </rPr>
      <t>系所調整院務中心</t>
    </r>
    <phoneticPr fontId="16" type="noConversion"/>
  </si>
  <si>
    <r>
      <rPr>
        <sz val="12"/>
        <rFont val="新細明體"/>
        <family val="1"/>
        <charset val="136"/>
      </rPr>
      <t>中國語文學系語文碩士在職專專班</t>
    </r>
    <phoneticPr fontId="16" type="noConversion"/>
  </si>
  <si>
    <t>中國語文學系語文教師碩士在職專班</t>
    <phoneticPr fontId="16" type="noConversion"/>
  </si>
  <si>
    <r>
      <rPr>
        <sz val="12"/>
        <rFont val="新細明體"/>
        <family val="2"/>
        <charset val="136"/>
      </rPr>
      <t>系所調整院務中心</t>
    </r>
    <phoneticPr fontId="16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</si>
  <si>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16" type="noConversion"/>
  </si>
  <si>
    <r>
      <rPr>
        <sz val="12"/>
        <rFont val="新細明體"/>
        <family val="1"/>
        <charset val="136"/>
      </rPr>
      <t>校本部</t>
    </r>
    <phoneticPr fontId="16" type="noConversion"/>
  </si>
  <si>
    <r>
      <rPr>
        <sz val="12"/>
        <rFont val="新細明體"/>
        <family val="1"/>
        <charset val="136"/>
      </rPr>
      <t>一般碩士</t>
    </r>
    <phoneticPr fontId="16" type="noConversion"/>
  </si>
  <si>
    <r>
      <rPr>
        <sz val="12"/>
        <rFont val="新細明體"/>
        <family val="1"/>
        <charset val="136"/>
      </rPr>
      <t>在職專班</t>
    </r>
    <phoneticPr fontId="16" type="noConversion"/>
  </si>
  <si>
    <r>
      <rPr>
        <sz val="12"/>
        <rFont val="新細明體"/>
        <family val="1"/>
        <charset val="136"/>
      </rPr>
      <t>南大校區</t>
    </r>
    <phoneticPr fontId="16" type="noConversion"/>
  </si>
  <si>
    <r>
      <rPr>
        <sz val="12"/>
        <rFont val="細明體"/>
        <family val="3"/>
        <charset val="136"/>
      </rPr>
      <t>校本部合計</t>
    </r>
    <phoneticPr fontId="16" type="noConversion"/>
  </si>
  <si>
    <r>
      <rPr>
        <sz val="12"/>
        <rFont val="細明體"/>
        <family val="3"/>
        <charset val="136"/>
      </rPr>
      <t>南大合計</t>
    </r>
    <phoneticPr fontId="16" type="noConversion"/>
  </si>
  <si>
    <t>扣除半導體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</si>
</sst>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3.5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  <charset val="136"/>
    </font>
    <font>
      <sz val="12"/>
      <name val="細明體"/>
      <family val="3"/>
      <charset val="136"/>
    </font>
    <font>
      <sz val="15"/>
      <color rgb="FF000000"/>
      <name val="Times New Roman"/>
      <family val="1"/>
    </font>
    <font>
      <sz val="12"/>
      <color theme="1"/>
      <name val="新細明體"/>
      <family val="2"/>
      <charset val="136"/>
    </font>
    <font>
      <sz val="12"/>
      <color rgb="FF000000"/>
      <name val="Times New Roman"/>
      <family val="1"/>
    </font>
    <font>
      <sz val="9"/>
      <name val="新細明體"/>
      <family val="2"/>
      <charset val="136"/>
    </font>
    <font>
      <b/>
      <sz val="13.5"/>
      <color rgb="FF000000"/>
      <name val="Times New Roman"/>
      <family val="1"/>
    </font>
    <font>
      <sz val="12"/>
      <color rgb="FF00000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CCC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7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8" xfId="0" applyFill="1" applyBorder="1">
      <alignment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15" fillId="4" borderId="7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14" fillId="4" borderId="0" xfId="0" applyFont="1" applyFill="1" applyBorder="1">
      <alignment vertical="center"/>
    </xf>
    <xf numFmtId="0" fontId="6" fillId="6" borderId="8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</cellXfs>
  <cellStyles count="2">
    <cellStyle name="一般" xfId="0" builtinId="0"/>
    <cellStyle name="一般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workbookViewId="0">
      <pane ySplit="4" topLeftCell="A5" activePane="bottomLeft" state="frozen"/>
      <selection pane="bottomLeft" activeCell="F133" sqref="F133"/>
    </sheetView>
  </sheetViews>
  <sheetFormatPr defaultRowHeight="16.5"/>
  <cols>
    <col min="1" max="1" width="17.625" style="1" customWidth="1"/>
    <col min="2" max="2" width="28.5" style="1" customWidth="1"/>
    <col min="3" max="9" width="5.375" style="1" customWidth="1"/>
    <col min="10" max="23" width="4.125" style="1" customWidth="1"/>
  </cols>
  <sheetData>
    <row r="1" spans="1:23">
      <c r="A1" s="25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>
      <c r="A3" s="29" t="s">
        <v>1</v>
      </c>
      <c r="B3" s="29" t="s">
        <v>2</v>
      </c>
      <c r="C3" s="31" t="s">
        <v>3</v>
      </c>
      <c r="D3" s="32"/>
      <c r="E3" s="33"/>
      <c r="F3" s="21" t="s">
        <v>4</v>
      </c>
      <c r="G3" s="22"/>
      <c r="H3" s="21" t="s">
        <v>5</v>
      </c>
      <c r="I3" s="22"/>
      <c r="J3" s="21" t="s">
        <v>6</v>
      </c>
      <c r="K3" s="22"/>
      <c r="L3" s="21" t="s">
        <v>7</v>
      </c>
      <c r="M3" s="22"/>
      <c r="N3" s="21" t="s">
        <v>8</v>
      </c>
      <c r="O3" s="22"/>
      <c r="P3" s="21" t="s">
        <v>9</v>
      </c>
      <c r="Q3" s="22"/>
      <c r="R3" s="21" t="s">
        <v>51</v>
      </c>
      <c r="S3" s="22"/>
      <c r="T3" s="21" t="s">
        <v>52</v>
      </c>
      <c r="U3" s="22"/>
      <c r="V3" s="21" t="s">
        <v>53</v>
      </c>
      <c r="W3" s="22"/>
    </row>
    <row r="4" spans="1:23">
      <c r="A4" s="30"/>
      <c r="B4" s="30"/>
      <c r="C4" s="2" t="s">
        <v>10</v>
      </c>
      <c r="D4" s="2" t="s">
        <v>11</v>
      </c>
      <c r="E4" s="2" t="s">
        <v>12</v>
      </c>
      <c r="F4" s="2" t="s">
        <v>11</v>
      </c>
      <c r="G4" s="2" t="s">
        <v>12</v>
      </c>
      <c r="H4" s="2" t="s">
        <v>11</v>
      </c>
      <c r="I4" s="2" t="s">
        <v>12</v>
      </c>
      <c r="J4" s="2" t="s">
        <v>11</v>
      </c>
      <c r="K4" s="2" t="s">
        <v>12</v>
      </c>
      <c r="L4" s="2" t="s">
        <v>11</v>
      </c>
      <c r="M4" s="2" t="s">
        <v>12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11</v>
      </c>
      <c r="S4" s="2" t="s">
        <v>12</v>
      </c>
      <c r="T4" s="2" t="s">
        <v>11</v>
      </c>
      <c r="U4" s="2" t="s">
        <v>12</v>
      </c>
      <c r="V4" s="2" t="s">
        <v>11</v>
      </c>
      <c r="W4" s="2" t="s">
        <v>12</v>
      </c>
    </row>
    <row r="5" spans="1:23">
      <c r="A5" s="3" t="s">
        <v>13</v>
      </c>
      <c r="B5" s="4" t="s">
        <v>54</v>
      </c>
      <c r="C5" s="2">
        <v>18</v>
      </c>
      <c r="D5" s="2">
        <v>10</v>
      </c>
      <c r="E5" s="2">
        <v>8</v>
      </c>
      <c r="F5" s="2">
        <v>5</v>
      </c>
      <c r="G5" s="2">
        <v>1</v>
      </c>
      <c r="H5" s="2">
        <v>3</v>
      </c>
      <c r="I5" s="2">
        <v>4</v>
      </c>
      <c r="J5" s="2">
        <v>2</v>
      </c>
      <c r="K5" s="2">
        <v>3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</row>
    <row r="6" spans="1:23">
      <c r="A6" s="3" t="s">
        <v>13</v>
      </c>
      <c r="B6" s="4" t="s">
        <v>14</v>
      </c>
      <c r="C6" s="2">
        <v>203</v>
      </c>
      <c r="D6" s="2">
        <v>137</v>
      </c>
      <c r="E6" s="2">
        <v>66</v>
      </c>
      <c r="F6" s="2">
        <v>66</v>
      </c>
      <c r="G6" s="2">
        <v>32</v>
      </c>
      <c r="H6" s="2">
        <v>66</v>
      </c>
      <c r="I6" s="2">
        <v>32</v>
      </c>
      <c r="J6" s="2">
        <v>4</v>
      </c>
      <c r="K6" s="2">
        <v>2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</row>
    <row r="7" spans="1:23">
      <c r="A7" s="3" t="s">
        <v>13</v>
      </c>
      <c r="B7" s="4" t="s">
        <v>55</v>
      </c>
      <c r="C7" s="2">
        <v>19</v>
      </c>
      <c r="D7" s="2">
        <v>12</v>
      </c>
      <c r="E7" s="2">
        <v>7</v>
      </c>
      <c r="F7" s="2">
        <v>7</v>
      </c>
      <c r="G7" s="2">
        <v>3</v>
      </c>
      <c r="H7" s="2">
        <v>5</v>
      </c>
      <c r="I7" s="2">
        <v>3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</row>
    <row r="8" spans="1:23">
      <c r="A8" s="3" t="s">
        <v>13</v>
      </c>
      <c r="B8" s="4" t="s">
        <v>15</v>
      </c>
      <c r="C8" s="2">
        <v>39</v>
      </c>
      <c r="D8" s="2">
        <v>35</v>
      </c>
      <c r="E8" s="2">
        <v>4</v>
      </c>
      <c r="F8" s="2">
        <v>16</v>
      </c>
      <c r="G8" s="2">
        <v>0</v>
      </c>
      <c r="H8" s="2">
        <v>16</v>
      </c>
      <c r="I8" s="2">
        <v>3</v>
      </c>
      <c r="J8" s="2">
        <v>1</v>
      </c>
      <c r="K8" s="2">
        <v>0</v>
      </c>
      <c r="L8" s="2">
        <v>2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</row>
    <row r="9" spans="1:23">
      <c r="A9" s="3" t="s">
        <v>13</v>
      </c>
      <c r="B9" s="4" t="s">
        <v>16</v>
      </c>
      <c r="C9" s="2">
        <v>192</v>
      </c>
      <c r="D9" s="2">
        <v>164</v>
      </c>
      <c r="E9" s="2">
        <v>28</v>
      </c>
      <c r="F9" s="2">
        <v>69</v>
      </c>
      <c r="G9" s="2">
        <v>17</v>
      </c>
      <c r="H9" s="2">
        <v>67</v>
      </c>
      <c r="I9" s="2">
        <v>8</v>
      </c>
      <c r="J9" s="2">
        <v>21</v>
      </c>
      <c r="K9" s="2">
        <v>3</v>
      </c>
      <c r="L9" s="2">
        <v>7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</row>
    <row r="10" spans="1:23">
      <c r="A10" s="3" t="s">
        <v>13</v>
      </c>
      <c r="B10" s="4" t="s">
        <v>56</v>
      </c>
      <c r="C10" s="2">
        <v>8</v>
      </c>
      <c r="D10" s="2">
        <v>6</v>
      </c>
      <c r="E10" s="2">
        <v>2</v>
      </c>
      <c r="F10" s="2">
        <v>0</v>
      </c>
      <c r="G10" s="2">
        <v>0</v>
      </c>
      <c r="H10" s="2">
        <v>2</v>
      </c>
      <c r="I10" s="2">
        <v>1</v>
      </c>
      <c r="J10" s="2">
        <v>2</v>
      </c>
      <c r="K10" s="2">
        <v>1</v>
      </c>
      <c r="L10" s="2">
        <v>2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</row>
    <row r="11" spans="1:23">
      <c r="A11" s="3" t="s">
        <v>13</v>
      </c>
      <c r="B11" s="4" t="s">
        <v>57</v>
      </c>
      <c r="C11" s="2">
        <v>54</v>
      </c>
      <c r="D11" s="2">
        <v>45</v>
      </c>
      <c r="E11" s="2">
        <v>9</v>
      </c>
      <c r="F11" s="2">
        <v>23</v>
      </c>
      <c r="G11" s="2">
        <v>3</v>
      </c>
      <c r="H11" s="2">
        <v>20</v>
      </c>
      <c r="I11" s="2">
        <v>6</v>
      </c>
      <c r="J11" s="2">
        <v>2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</row>
    <row r="12" spans="1:23">
      <c r="A12" s="10" t="s">
        <v>13</v>
      </c>
      <c r="B12" s="11" t="s">
        <v>17</v>
      </c>
      <c r="C12" s="12">
        <v>533</v>
      </c>
      <c r="D12" s="12">
        <v>409</v>
      </c>
      <c r="E12" s="12">
        <v>124</v>
      </c>
      <c r="F12" s="12">
        <v>186</v>
      </c>
      <c r="G12" s="12">
        <v>56</v>
      </c>
      <c r="H12" s="12">
        <v>179</v>
      </c>
      <c r="I12" s="12">
        <v>57</v>
      </c>
      <c r="J12" s="12">
        <v>32</v>
      </c>
      <c r="K12" s="12">
        <v>10</v>
      </c>
      <c r="L12" s="12">
        <v>12</v>
      </c>
      <c r="M12" s="12">
        <v>1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ht="31.5">
      <c r="A13" s="3" t="s">
        <v>18</v>
      </c>
      <c r="B13" s="4" t="s">
        <v>58</v>
      </c>
      <c r="C13" s="2">
        <v>5</v>
      </c>
      <c r="D13" s="2">
        <v>5</v>
      </c>
      <c r="E13" s="2">
        <v>0</v>
      </c>
      <c r="F13" s="2">
        <v>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</row>
    <row r="14" spans="1:23" ht="31.5">
      <c r="A14" s="3" t="s">
        <v>18</v>
      </c>
      <c r="B14" s="4" t="s">
        <v>59</v>
      </c>
      <c r="C14" s="2">
        <v>3</v>
      </c>
      <c r="D14" s="2">
        <v>3</v>
      </c>
      <c r="E14" s="2">
        <v>0</v>
      </c>
      <c r="F14" s="2">
        <v>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</row>
    <row r="15" spans="1:23">
      <c r="A15" s="3" t="s">
        <v>18</v>
      </c>
      <c r="B15" s="4" t="s">
        <v>60</v>
      </c>
      <c r="C15" s="2">
        <v>52</v>
      </c>
      <c r="D15" s="2">
        <v>19</v>
      </c>
      <c r="E15" s="2">
        <v>33</v>
      </c>
      <c r="F15" s="2">
        <v>9</v>
      </c>
      <c r="G15" s="2">
        <v>15</v>
      </c>
      <c r="H15" s="2">
        <v>9</v>
      </c>
      <c r="I15" s="2">
        <v>15</v>
      </c>
      <c r="J15" s="2">
        <v>1</v>
      </c>
      <c r="K15" s="2">
        <v>3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</row>
    <row r="16" spans="1:23">
      <c r="A16" s="3" t="s">
        <v>18</v>
      </c>
      <c r="B16" s="4" t="s">
        <v>19</v>
      </c>
      <c r="C16" s="2">
        <v>201</v>
      </c>
      <c r="D16" s="2">
        <v>127</v>
      </c>
      <c r="E16" s="2">
        <v>74</v>
      </c>
      <c r="F16" s="2">
        <v>63</v>
      </c>
      <c r="G16" s="2">
        <v>42</v>
      </c>
      <c r="H16" s="2">
        <v>60</v>
      </c>
      <c r="I16" s="2">
        <v>29</v>
      </c>
      <c r="J16" s="2">
        <v>3</v>
      </c>
      <c r="K16" s="2">
        <v>2</v>
      </c>
      <c r="L16" s="2">
        <v>1</v>
      </c>
      <c r="M16" s="2">
        <v>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</row>
    <row r="17" spans="1:23" ht="31.5">
      <c r="A17" s="3" t="s">
        <v>18</v>
      </c>
      <c r="B17" s="4" t="s">
        <v>61</v>
      </c>
      <c r="C17" s="2">
        <v>3</v>
      </c>
      <c r="D17" s="2">
        <v>2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</v>
      </c>
      <c r="M17" s="2">
        <v>0</v>
      </c>
      <c r="N17" s="2">
        <v>0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</row>
    <row r="18" spans="1:23">
      <c r="A18" s="3" t="s">
        <v>18</v>
      </c>
      <c r="B18" s="4" t="s">
        <v>20</v>
      </c>
      <c r="C18" s="2">
        <v>212</v>
      </c>
      <c r="D18" s="2">
        <v>115</v>
      </c>
      <c r="E18" s="2">
        <v>97</v>
      </c>
      <c r="F18" s="2">
        <v>54</v>
      </c>
      <c r="G18" s="2">
        <v>46</v>
      </c>
      <c r="H18" s="2">
        <v>58</v>
      </c>
      <c r="I18" s="2">
        <v>46</v>
      </c>
      <c r="J18" s="2">
        <v>0</v>
      </c>
      <c r="K18" s="2">
        <v>3</v>
      </c>
      <c r="L18" s="2">
        <v>3</v>
      </c>
      <c r="M18" s="2">
        <v>2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</row>
    <row r="19" spans="1:23" ht="31.5">
      <c r="A19" s="3" t="s">
        <v>18</v>
      </c>
      <c r="B19" s="4" t="s">
        <v>62</v>
      </c>
      <c r="C19" s="2">
        <v>3</v>
      </c>
      <c r="D19" s="2">
        <v>3</v>
      </c>
      <c r="E19" s="2">
        <v>0</v>
      </c>
      <c r="F19" s="2">
        <v>0</v>
      </c>
      <c r="G19" s="2">
        <v>0</v>
      </c>
      <c r="H19" s="2">
        <v>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</row>
    <row r="20" spans="1:23">
      <c r="A20" s="3" t="s">
        <v>18</v>
      </c>
      <c r="B20" s="4" t="s">
        <v>21</v>
      </c>
      <c r="C20" s="2">
        <v>287</v>
      </c>
      <c r="D20" s="2">
        <v>213</v>
      </c>
      <c r="E20" s="2">
        <v>74</v>
      </c>
      <c r="F20" s="2">
        <v>106</v>
      </c>
      <c r="G20" s="2">
        <v>29</v>
      </c>
      <c r="H20" s="2">
        <v>92</v>
      </c>
      <c r="I20" s="2">
        <v>34</v>
      </c>
      <c r="J20" s="2">
        <v>11</v>
      </c>
      <c r="K20" s="2">
        <v>11</v>
      </c>
      <c r="L20" s="2">
        <v>4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</row>
    <row r="21" spans="1:23">
      <c r="A21" s="3" t="s">
        <v>18</v>
      </c>
      <c r="B21" s="4" t="s">
        <v>63</v>
      </c>
      <c r="C21" s="2">
        <v>50</v>
      </c>
      <c r="D21" s="2">
        <v>35</v>
      </c>
      <c r="E21" s="2">
        <v>15</v>
      </c>
      <c r="F21" s="2">
        <v>18</v>
      </c>
      <c r="G21" s="2">
        <v>8</v>
      </c>
      <c r="H21" s="2">
        <v>13</v>
      </c>
      <c r="I21" s="2">
        <v>6</v>
      </c>
      <c r="J21" s="2">
        <v>4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</row>
    <row r="22" spans="1:23">
      <c r="A22" s="3" t="s">
        <v>18</v>
      </c>
      <c r="B22" s="4" t="s">
        <v>22</v>
      </c>
      <c r="C22" s="2">
        <v>330</v>
      </c>
      <c r="D22" s="2">
        <v>272</v>
      </c>
      <c r="E22" s="2">
        <v>58</v>
      </c>
      <c r="F22" s="2">
        <v>129</v>
      </c>
      <c r="G22" s="2">
        <v>27</v>
      </c>
      <c r="H22" s="2">
        <v>125</v>
      </c>
      <c r="I22" s="2">
        <v>23</v>
      </c>
      <c r="J22" s="2">
        <v>16</v>
      </c>
      <c r="K22" s="2">
        <v>8</v>
      </c>
      <c r="L22" s="2">
        <v>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</row>
    <row r="23" spans="1:23">
      <c r="A23" s="10" t="s">
        <v>18</v>
      </c>
      <c r="B23" s="11" t="s">
        <v>17</v>
      </c>
      <c r="C23" s="12">
        <v>1146</v>
      </c>
      <c r="D23" s="12">
        <v>794</v>
      </c>
      <c r="E23" s="12">
        <v>352</v>
      </c>
      <c r="F23" s="12">
        <v>387</v>
      </c>
      <c r="G23" s="12">
        <v>167</v>
      </c>
      <c r="H23" s="12">
        <v>360</v>
      </c>
      <c r="I23" s="12">
        <v>153</v>
      </c>
      <c r="J23" s="12">
        <v>35</v>
      </c>
      <c r="K23" s="12">
        <v>28</v>
      </c>
      <c r="L23" s="12">
        <v>12</v>
      </c>
      <c r="M23" s="12">
        <v>3</v>
      </c>
      <c r="N23" s="12">
        <v>0</v>
      </c>
      <c r="O23" s="12">
        <v>1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</row>
    <row r="24" spans="1:23">
      <c r="A24" s="3" t="s">
        <v>23</v>
      </c>
      <c r="B24" s="4" t="s">
        <v>64</v>
      </c>
      <c r="C24" s="2">
        <v>33</v>
      </c>
      <c r="D24" s="2">
        <v>10</v>
      </c>
      <c r="E24" s="2">
        <v>23</v>
      </c>
      <c r="F24" s="2">
        <v>4</v>
      </c>
      <c r="G24" s="2">
        <v>12</v>
      </c>
      <c r="H24" s="2">
        <v>4</v>
      </c>
      <c r="I24" s="2">
        <v>9</v>
      </c>
      <c r="J24" s="2">
        <v>0</v>
      </c>
      <c r="K24" s="2">
        <v>1</v>
      </c>
      <c r="L24" s="2">
        <v>2</v>
      </c>
      <c r="M24" s="2">
        <v>1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</row>
    <row r="25" spans="1:23">
      <c r="A25" s="3" t="s">
        <v>23</v>
      </c>
      <c r="B25" s="4" t="s">
        <v>24</v>
      </c>
      <c r="C25" s="2">
        <v>90</v>
      </c>
      <c r="D25" s="2">
        <v>37</v>
      </c>
      <c r="E25" s="2">
        <v>53</v>
      </c>
      <c r="F25" s="2">
        <v>15</v>
      </c>
      <c r="G25" s="2">
        <v>22</v>
      </c>
      <c r="H25" s="2">
        <v>14</v>
      </c>
      <c r="I25" s="2">
        <v>23</v>
      </c>
      <c r="J25" s="2">
        <v>7</v>
      </c>
      <c r="K25" s="2">
        <v>6</v>
      </c>
      <c r="L25" s="2">
        <v>1</v>
      </c>
      <c r="M25" s="2">
        <v>2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</row>
    <row r="26" spans="1:23">
      <c r="A26" s="3" t="s">
        <v>23</v>
      </c>
      <c r="B26" s="4" t="s">
        <v>25</v>
      </c>
      <c r="C26" s="2">
        <v>191</v>
      </c>
      <c r="D26" s="2">
        <v>142</v>
      </c>
      <c r="E26" s="2">
        <v>49</v>
      </c>
      <c r="F26" s="2">
        <v>58</v>
      </c>
      <c r="G26" s="2">
        <v>24</v>
      </c>
      <c r="H26" s="2">
        <v>65</v>
      </c>
      <c r="I26" s="2">
        <v>18</v>
      </c>
      <c r="J26" s="2">
        <v>14</v>
      </c>
      <c r="K26" s="2">
        <v>6</v>
      </c>
      <c r="L26" s="2">
        <v>5</v>
      </c>
      <c r="M26" s="2">
        <v>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</row>
    <row r="27" spans="1:23">
      <c r="A27" s="3" t="s">
        <v>23</v>
      </c>
      <c r="B27" s="4" t="s">
        <v>65</v>
      </c>
      <c r="C27" s="2">
        <v>47</v>
      </c>
      <c r="D27" s="2">
        <v>24</v>
      </c>
      <c r="E27" s="2">
        <v>23</v>
      </c>
      <c r="F27" s="2">
        <v>11</v>
      </c>
      <c r="G27" s="2">
        <v>13</v>
      </c>
      <c r="H27" s="2">
        <v>12</v>
      </c>
      <c r="I27" s="2">
        <v>8</v>
      </c>
      <c r="J27" s="2">
        <v>1</v>
      </c>
      <c r="K27" s="2">
        <v>1</v>
      </c>
      <c r="L27" s="2">
        <v>0</v>
      </c>
      <c r="M27" s="2">
        <v>1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</row>
    <row r="28" spans="1:23">
      <c r="A28" s="10" t="s">
        <v>23</v>
      </c>
      <c r="B28" s="11" t="s">
        <v>17</v>
      </c>
      <c r="C28" s="12">
        <v>361</v>
      </c>
      <c r="D28" s="12">
        <v>213</v>
      </c>
      <c r="E28" s="12">
        <v>148</v>
      </c>
      <c r="F28" s="12">
        <v>88</v>
      </c>
      <c r="G28" s="12">
        <v>71</v>
      </c>
      <c r="H28" s="12">
        <v>95</v>
      </c>
      <c r="I28" s="12">
        <v>58</v>
      </c>
      <c r="J28" s="12">
        <v>22</v>
      </c>
      <c r="K28" s="12">
        <v>14</v>
      </c>
      <c r="L28" s="12">
        <v>8</v>
      </c>
      <c r="M28" s="12">
        <v>5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  <row r="29" spans="1:23">
      <c r="A29" s="3" t="s">
        <v>26</v>
      </c>
      <c r="B29" s="4" t="s">
        <v>66</v>
      </c>
      <c r="C29" s="2">
        <v>44</v>
      </c>
      <c r="D29" s="2">
        <v>13</v>
      </c>
      <c r="E29" s="2">
        <v>31</v>
      </c>
      <c r="F29" s="2">
        <v>2</v>
      </c>
      <c r="G29" s="2">
        <v>10</v>
      </c>
      <c r="H29" s="2">
        <v>3</v>
      </c>
      <c r="I29" s="2">
        <v>10</v>
      </c>
      <c r="J29" s="2">
        <v>2</v>
      </c>
      <c r="K29" s="2">
        <v>6</v>
      </c>
      <c r="L29" s="2">
        <v>6</v>
      </c>
      <c r="M29" s="2">
        <v>5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</row>
    <row r="30" spans="1:23">
      <c r="A30" s="3" t="s">
        <v>26</v>
      </c>
      <c r="B30" s="4" t="s">
        <v>27</v>
      </c>
      <c r="C30" s="2">
        <v>81</v>
      </c>
      <c r="D30" s="2">
        <v>21</v>
      </c>
      <c r="E30" s="2">
        <v>60</v>
      </c>
      <c r="F30" s="2">
        <v>6</v>
      </c>
      <c r="G30" s="2">
        <v>14</v>
      </c>
      <c r="H30" s="2">
        <v>5</v>
      </c>
      <c r="I30" s="2">
        <v>12</v>
      </c>
      <c r="J30" s="2">
        <v>3</v>
      </c>
      <c r="K30" s="2">
        <v>18</v>
      </c>
      <c r="L30" s="2">
        <v>7</v>
      </c>
      <c r="M30" s="2">
        <v>16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</row>
    <row r="31" spans="1:23">
      <c r="A31" s="3" t="s">
        <v>26</v>
      </c>
      <c r="B31" s="4" t="s">
        <v>28</v>
      </c>
      <c r="C31" s="2">
        <v>29</v>
      </c>
      <c r="D31" s="2">
        <v>6</v>
      </c>
      <c r="E31" s="2">
        <v>23</v>
      </c>
      <c r="F31" s="2">
        <v>3</v>
      </c>
      <c r="G31" s="2">
        <v>4</v>
      </c>
      <c r="H31" s="2">
        <v>2</v>
      </c>
      <c r="I31" s="2">
        <v>7</v>
      </c>
      <c r="J31" s="2">
        <v>0</v>
      </c>
      <c r="K31" s="2">
        <v>11</v>
      </c>
      <c r="L31" s="2">
        <v>1</v>
      </c>
      <c r="M31" s="2">
        <v>1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</row>
    <row r="32" spans="1:23">
      <c r="A32" s="3" t="s">
        <v>26</v>
      </c>
      <c r="B32" s="4" t="s">
        <v>67</v>
      </c>
      <c r="C32" s="2">
        <v>33</v>
      </c>
      <c r="D32" s="2">
        <v>17</v>
      </c>
      <c r="E32" s="2">
        <v>16</v>
      </c>
      <c r="F32" s="2">
        <v>3</v>
      </c>
      <c r="G32" s="2">
        <v>3</v>
      </c>
      <c r="H32" s="2">
        <v>6</v>
      </c>
      <c r="I32" s="2">
        <v>4</v>
      </c>
      <c r="J32" s="2">
        <v>5</v>
      </c>
      <c r="K32" s="2">
        <v>1</v>
      </c>
      <c r="L32" s="2">
        <v>3</v>
      </c>
      <c r="M32" s="2">
        <v>7</v>
      </c>
      <c r="N32" s="2">
        <v>0</v>
      </c>
      <c r="O32" s="2">
        <v>1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</row>
    <row r="33" spans="1:23" ht="31.5">
      <c r="A33" s="3" t="s">
        <v>26</v>
      </c>
      <c r="B33" s="4" t="s">
        <v>68</v>
      </c>
      <c r="C33" s="2">
        <v>8</v>
      </c>
      <c r="D33" s="2">
        <v>2</v>
      </c>
      <c r="E33" s="2">
        <v>6</v>
      </c>
      <c r="F33" s="2">
        <v>0</v>
      </c>
      <c r="G33" s="2">
        <v>0</v>
      </c>
      <c r="H33" s="2">
        <v>0</v>
      </c>
      <c r="I33" s="2">
        <v>2</v>
      </c>
      <c r="J33" s="2">
        <v>0</v>
      </c>
      <c r="K33" s="2">
        <v>0</v>
      </c>
      <c r="L33" s="2">
        <v>2</v>
      </c>
      <c r="M33" s="2">
        <v>4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</row>
    <row r="34" spans="1:23">
      <c r="A34" s="3" t="s">
        <v>26</v>
      </c>
      <c r="B34" s="4" t="s">
        <v>69</v>
      </c>
      <c r="C34" s="2">
        <v>32</v>
      </c>
      <c r="D34" s="2">
        <v>16</v>
      </c>
      <c r="E34" s="2">
        <v>16</v>
      </c>
      <c r="F34" s="2">
        <v>7</v>
      </c>
      <c r="G34" s="2">
        <v>6</v>
      </c>
      <c r="H34" s="2">
        <v>3</v>
      </c>
      <c r="I34" s="2">
        <v>4</v>
      </c>
      <c r="J34" s="2">
        <v>6</v>
      </c>
      <c r="K34" s="2">
        <v>3</v>
      </c>
      <c r="L34" s="2">
        <v>0</v>
      </c>
      <c r="M34" s="2">
        <v>3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</row>
    <row r="35" spans="1:23">
      <c r="A35" s="3" t="s">
        <v>26</v>
      </c>
      <c r="B35" s="4" t="s">
        <v>70</v>
      </c>
      <c r="C35" s="2">
        <v>29</v>
      </c>
      <c r="D35" s="2">
        <v>22</v>
      </c>
      <c r="E35" s="2">
        <v>7</v>
      </c>
      <c r="F35" s="2">
        <v>8</v>
      </c>
      <c r="G35" s="2">
        <v>1</v>
      </c>
      <c r="H35" s="2">
        <v>6</v>
      </c>
      <c r="I35" s="2">
        <v>3</v>
      </c>
      <c r="J35" s="2">
        <v>3</v>
      </c>
      <c r="K35" s="2">
        <v>3</v>
      </c>
      <c r="L35" s="2">
        <v>5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</row>
    <row r="36" spans="1:23">
      <c r="A36" s="3" t="s">
        <v>26</v>
      </c>
      <c r="B36" s="4" t="s">
        <v>71</v>
      </c>
      <c r="C36" s="2">
        <v>47</v>
      </c>
      <c r="D36" s="2">
        <v>13</v>
      </c>
      <c r="E36" s="2">
        <v>34</v>
      </c>
      <c r="F36" s="2">
        <v>3</v>
      </c>
      <c r="G36" s="2">
        <v>11</v>
      </c>
      <c r="H36" s="2">
        <v>4</v>
      </c>
      <c r="I36" s="2">
        <v>8</v>
      </c>
      <c r="J36" s="2">
        <v>1</v>
      </c>
      <c r="K36" s="2">
        <v>9</v>
      </c>
      <c r="L36" s="2">
        <v>5</v>
      </c>
      <c r="M36" s="2">
        <v>6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</row>
    <row r="37" spans="1:23">
      <c r="A37" s="3" t="s">
        <v>26</v>
      </c>
      <c r="B37" s="4" t="s">
        <v>72</v>
      </c>
      <c r="C37" s="2">
        <v>84</v>
      </c>
      <c r="D37" s="2">
        <v>45</v>
      </c>
      <c r="E37" s="2">
        <v>39</v>
      </c>
      <c r="F37" s="2">
        <v>9</v>
      </c>
      <c r="G37" s="2">
        <v>15</v>
      </c>
      <c r="H37" s="2">
        <v>18</v>
      </c>
      <c r="I37" s="2">
        <v>7</v>
      </c>
      <c r="J37" s="2">
        <v>8</v>
      </c>
      <c r="K37" s="2">
        <v>8</v>
      </c>
      <c r="L37" s="2">
        <v>10</v>
      </c>
      <c r="M37" s="2">
        <v>9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</row>
    <row r="38" spans="1:23">
      <c r="A38" s="3" t="s">
        <v>26</v>
      </c>
      <c r="B38" s="4" t="s">
        <v>73</v>
      </c>
      <c r="C38" s="2">
        <v>42</v>
      </c>
      <c r="D38" s="2">
        <v>23</v>
      </c>
      <c r="E38" s="2">
        <v>19</v>
      </c>
      <c r="F38" s="2">
        <v>4</v>
      </c>
      <c r="G38" s="2">
        <v>6</v>
      </c>
      <c r="H38" s="2">
        <v>3</v>
      </c>
      <c r="I38" s="2">
        <v>4</v>
      </c>
      <c r="J38" s="2">
        <v>7</v>
      </c>
      <c r="K38" s="2">
        <v>4</v>
      </c>
      <c r="L38" s="2">
        <v>9</v>
      </c>
      <c r="M38" s="2">
        <v>5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</row>
    <row r="39" spans="1:23">
      <c r="A39" s="10" t="s">
        <v>26</v>
      </c>
      <c r="B39" s="11" t="s">
        <v>17</v>
      </c>
      <c r="C39" s="12">
        <v>429</v>
      </c>
      <c r="D39" s="12">
        <v>178</v>
      </c>
      <c r="E39" s="12">
        <v>251</v>
      </c>
      <c r="F39" s="12">
        <v>45</v>
      </c>
      <c r="G39" s="12">
        <v>70</v>
      </c>
      <c r="H39" s="12">
        <v>50</v>
      </c>
      <c r="I39" s="12">
        <v>61</v>
      </c>
      <c r="J39" s="12">
        <v>35</v>
      </c>
      <c r="K39" s="12">
        <v>63</v>
      </c>
      <c r="L39" s="12">
        <v>48</v>
      </c>
      <c r="M39" s="12">
        <v>56</v>
      </c>
      <c r="N39" s="12">
        <v>0</v>
      </c>
      <c r="O39" s="12">
        <v>1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</row>
    <row r="40" spans="1:23">
      <c r="A40" s="3" t="s">
        <v>29</v>
      </c>
      <c r="B40" s="4" t="s">
        <v>74</v>
      </c>
      <c r="C40" s="2">
        <v>59</v>
      </c>
      <c r="D40" s="2">
        <v>32</v>
      </c>
      <c r="E40" s="2">
        <v>27</v>
      </c>
      <c r="F40" s="2">
        <v>15</v>
      </c>
      <c r="G40" s="2">
        <v>14</v>
      </c>
      <c r="H40" s="2">
        <v>14</v>
      </c>
      <c r="I40" s="2">
        <v>12</v>
      </c>
      <c r="J40" s="2">
        <v>3</v>
      </c>
      <c r="K40" s="2">
        <v>1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</row>
    <row r="41" spans="1:23">
      <c r="A41" s="3" t="s">
        <v>29</v>
      </c>
      <c r="B41" s="4" t="s">
        <v>75</v>
      </c>
      <c r="C41" s="2">
        <v>54</v>
      </c>
      <c r="D41" s="2">
        <v>26</v>
      </c>
      <c r="E41" s="2">
        <v>28</v>
      </c>
      <c r="F41" s="2">
        <v>12</v>
      </c>
      <c r="G41" s="2">
        <v>12</v>
      </c>
      <c r="H41" s="2">
        <v>13</v>
      </c>
      <c r="I41" s="2">
        <v>15</v>
      </c>
      <c r="J41" s="2">
        <v>1</v>
      </c>
      <c r="K41" s="2">
        <v>0</v>
      </c>
      <c r="L41" s="2">
        <v>0</v>
      </c>
      <c r="M41" s="2"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</row>
    <row r="42" spans="1:23">
      <c r="A42" s="3" t="s">
        <v>29</v>
      </c>
      <c r="B42" s="4" t="s">
        <v>76</v>
      </c>
      <c r="C42" s="2">
        <v>44</v>
      </c>
      <c r="D42" s="2">
        <v>25</v>
      </c>
      <c r="E42" s="2">
        <v>19</v>
      </c>
      <c r="F42" s="2">
        <v>12</v>
      </c>
      <c r="G42" s="2">
        <v>9</v>
      </c>
      <c r="H42" s="2">
        <v>9</v>
      </c>
      <c r="I42" s="2">
        <v>7</v>
      </c>
      <c r="J42" s="2">
        <v>4</v>
      </c>
      <c r="K42" s="2">
        <v>3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</row>
    <row r="43" spans="1:23">
      <c r="A43" s="3" t="s">
        <v>29</v>
      </c>
      <c r="B43" s="4" t="s">
        <v>77</v>
      </c>
      <c r="C43" s="2">
        <v>35</v>
      </c>
      <c r="D43" s="2">
        <v>13</v>
      </c>
      <c r="E43" s="2">
        <v>22</v>
      </c>
      <c r="F43" s="2">
        <v>8</v>
      </c>
      <c r="G43" s="2">
        <v>8</v>
      </c>
      <c r="H43" s="2">
        <v>3</v>
      </c>
      <c r="I43" s="2">
        <v>12</v>
      </c>
      <c r="J43" s="2">
        <v>2</v>
      </c>
      <c r="K43" s="2">
        <v>1</v>
      </c>
      <c r="L43" s="2">
        <v>0</v>
      </c>
      <c r="M43" s="2">
        <v>1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</row>
    <row r="44" spans="1:23">
      <c r="A44" s="3" t="s">
        <v>29</v>
      </c>
      <c r="B44" s="4" t="s">
        <v>78</v>
      </c>
      <c r="C44" s="2">
        <v>24</v>
      </c>
      <c r="D44" s="2">
        <v>11</v>
      </c>
      <c r="E44" s="2">
        <v>13</v>
      </c>
      <c r="F44" s="2">
        <v>6</v>
      </c>
      <c r="G44" s="2">
        <v>10</v>
      </c>
      <c r="H44" s="2">
        <v>2</v>
      </c>
      <c r="I44" s="2">
        <v>2</v>
      </c>
      <c r="J44" s="2">
        <v>1</v>
      </c>
      <c r="K44" s="2">
        <v>1</v>
      </c>
      <c r="L44" s="2">
        <v>2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</row>
    <row r="45" spans="1:23">
      <c r="A45" s="10" t="s">
        <v>29</v>
      </c>
      <c r="B45" s="11" t="s">
        <v>17</v>
      </c>
      <c r="C45" s="12">
        <v>216</v>
      </c>
      <c r="D45" s="12">
        <v>107</v>
      </c>
      <c r="E45" s="12">
        <v>109</v>
      </c>
      <c r="F45" s="12">
        <v>53</v>
      </c>
      <c r="G45" s="12">
        <v>53</v>
      </c>
      <c r="H45" s="12">
        <v>41</v>
      </c>
      <c r="I45" s="12">
        <v>48</v>
      </c>
      <c r="J45" s="12">
        <v>11</v>
      </c>
      <c r="K45" s="12">
        <v>6</v>
      </c>
      <c r="L45" s="12">
        <v>2</v>
      </c>
      <c r="M45" s="12">
        <v>2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</row>
    <row r="46" spans="1:23">
      <c r="A46" s="3" t="s">
        <v>30</v>
      </c>
      <c r="B46" s="4" t="s">
        <v>79</v>
      </c>
      <c r="C46" s="2">
        <v>144</v>
      </c>
      <c r="D46" s="2">
        <v>113</v>
      </c>
      <c r="E46" s="2">
        <v>31</v>
      </c>
      <c r="F46" s="2">
        <v>49</v>
      </c>
      <c r="G46" s="2">
        <v>11</v>
      </c>
      <c r="H46" s="2">
        <v>42</v>
      </c>
      <c r="I46" s="2">
        <v>14</v>
      </c>
      <c r="J46" s="2">
        <v>20</v>
      </c>
      <c r="K46" s="2">
        <v>4</v>
      </c>
      <c r="L46" s="2">
        <v>2</v>
      </c>
      <c r="M46" s="2">
        <v>2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</row>
    <row r="47" spans="1:23">
      <c r="A47" s="3" t="s">
        <v>30</v>
      </c>
      <c r="B47" s="4" t="s">
        <v>31</v>
      </c>
      <c r="C47" s="2">
        <v>391</v>
      </c>
      <c r="D47" s="2">
        <v>324</v>
      </c>
      <c r="E47" s="2">
        <v>67</v>
      </c>
      <c r="F47" s="2">
        <v>156</v>
      </c>
      <c r="G47" s="2">
        <v>41</v>
      </c>
      <c r="H47" s="2">
        <v>129</v>
      </c>
      <c r="I47" s="2">
        <v>21</v>
      </c>
      <c r="J47" s="2">
        <v>26</v>
      </c>
      <c r="K47" s="2">
        <v>4</v>
      </c>
      <c r="L47" s="2">
        <v>13</v>
      </c>
      <c r="M47" s="2">
        <v>1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</row>
    <row r="48" spans="1:23">
      <c r="A48" s="3" t="s">
        <v>30</v>
      </c>
      <c r="B48" s="4" t="s">
        <v>32</v>
      </c>
      <c r="C48" s="2">
        <v>358</v>
      </c>
      <c r="D48" s="2">
        <v>294</v>
      </c>
      <c r="E48" s="2">
        <v>64</v>
      </c>
      <c r="F48" s="2">
        <v>117</v>
      </c>
      <c r="G48" s="2">
        <v>32</v>
      </c>
      <c r="H48" s="2">
        <v>114</v>
      </c>
      <c r="I48" s="2">
        <v>24</v>
      </c>
      <c r="J48" s="2">
        <v>48</v>
      </c>
      <c r="K48" s="2">
        <v>4</v>
      </c>
      <c r="L48" s="2">
        <v>15</v>
      </c>
      <c r="M48" s="2">
        <v>4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</row>
    <row r="49" spans="1:23">
      <c r="A49" s="3" t="s">
        <v>30</v>
      </c>
      <c r="B49" s="4" t="s">
        <v>80</v>
      </c>
      <c r="C49" s="2">
        <v>183</v>
      </c>
      <c r="D49" s="2">
        <v>157</v>
      </c>
      <c r="E49" s="2">
        <v>26</v>
      </c>
      <c r="F49" s="2">
        <v>71</v>
      </c>
      <c r="G49" s="2">
        <v>9</v>
      </c>
      <c r="H49" s="2">
        <v>60</v>
      </c>
      <c r="I49" s="2">
        <v>15</v>
      </c>
      <c r="J49" s="2">
        <v>20</v>
      </c>
      <c r="K49" s="2">
        <v>2</v>
      </c>
      <c r="L49" s="2">
        <v>6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</row>
    <row r="50" spans="1:23">
      <c r="A50" s="3" t="s">
        <v>30</v>
      </c>
      <c r="B50" s="4" t="s">
        <v>81</v>
      </c>
      <c r="C50" s="2">
        <v>60</v>
      </c>
      <c r="D50" s="2">
        <v>49</v>
      </c>
      <c r="E50" s="2">
        <v>11</v>
      </c>
      <c r="F50" s="2">
        <v>23</v>
      </c>
      <c r="G50" s="2">
        <v>6</v>
      </c>
      <c r="H50" s="2">
        <v>20</v>
      </c>
      <c r="I50" s="2">
        <v>5</v>
      </c>
      <c r="J50" s="2">
        <v>3</v>
      </c>
      <c r="K50" s="2">
        <v>0</v>
      </c>
      <c r="L50" s="2">
        <v>3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</row>
    <row r="51" spans="1:23">
      <c r="A51" s="3" t="s">
        <v>30</v>
      </c>
      <c r="B51" s="4" t="s">
        <v>82</v>
      </c>
      <c r="C51" s="2">
        <v>121</v>
      </c>
      <c r="D51" s="2">
        <v>98</v>
      </c>
      <c r="E51" s="2">
        <v>23</v>
      </c>
      <c r="F51" s="2">
        <v>43</v>
      </c>
      <c r="G51" s="2">
        <v>10</v>
      </c>
      <c r="H51" s="2">
        <v>41</v>
      </c>
      <c r="I51" s="2">
        <v>12</v>
      </c>
      <c r="J51" s="2">
        <v>14</v>
      </c>
      <c r="K51" s="2">
        <v>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</row>
    <row r="52" spans="1:23">
      <c r="A52" s="3" t="s">
        <v>30</v>
      </c>
      <c r="B52" s="4" t="s">
        <v>83</v>
      </c>
      <c r="C52" s="2">
        <v>147</v>
      </c>
      <c r="D52" s="2">
        <v>97</v>
      </c>
      <c r="E52" s="2">
        <v>50</v>
      </c>
      <c r="F52" s="2">
        <v>40</v>
      </c>
      <c r="G52" s="2">
        <v>23</v>
      </c>
      <c r="H52" s="2">
        <v>36</v>
      </c>
      <c r="I52" s="2">
        <v>18</v>
      </c>
      <c r="J52" s="2">
        <v>16</v>
      </c>
      <c r="K52" s="2">
        <v>7</v>
      </c>
      <c r="L52" s="2">
        <v>5</v>
      </c>
      <c r="M52" s="2">
        <v>2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</row>
    <row r="53" spans="1:23">
      <c r="A53" s="10" t="s">
        <v>30</v>
      </c>
      <c r="B53" s="11" t="s">
        <v>17</v>
      </c>
      <c r="C53" s="12">
        <v>1404</v>
      </c>
      <c r="D53" s="12">
        <v>1132</v>
      </c>
      <c r="E53" s="12">
        <v>272</v>
      </c>
      <c r="F53" s="12">
        <v>499</v>
      </c>
      <c r="G53" s="12">
        <v>132</v>
      </c>
      <c r="H53" s="12">
        <v>442</v>
      </c>
      <c r="I53" s="12">
        <v>109</v>
      </c>
      <c r="J53" s="12">
        <v>147</v>
      </c>
      <c r="K53" s="12">
        <v>22</v>
      </c>
      <c r="L53" s="12">
        <v>44</v>
      </c>
      <c r="M53" s="12">
        <v>9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</row>
    <row r="54" spans="1:23">
      <c r="A54" s="3" t="s">
        <v>33</v>
      </c>
      <c r="B54" s="4" t="s">
        <v>34</v>
      </c>
      <c r="C54" s="2">
        <v>53</v>
      </c>
      <c r="D54" s="2">
        <v>31</v>
      </c>
      <c r="E54" s="2">
        <v>22</v>
      </c>
      <c r="F54" s="2">
        <v>11</v>
      </c>
      <c r="G54" s="2">
        <v>12</v>
      </c>
      <c r="H54" s="2">
        <v>15</v>
      </c>
      <c r="I54" s="2">
        <v>8</v>
      </c>
      <c r="J54" s="2">
        <v>3</v>
      </c>
      <c r="K54" s="2">
        <v>1</v>
      </c>
      <c r="L54" s="2">
        <v>2</v>
      </c>
      <c r="M54" s="2">
        <v>1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</row>
    <row r="55" spans="1:23">
      <c r="A55" s="3" t="s">
        <v>33</v>
      </c>
      <c r="B55" s="4" t="s">
        <v>84</v>
      </c>
      <c r="C55" s="2">
        <v>60</v>
      </c>
      <c r="D55" s="2">
        <v>30</v>
      </c>
      <c r="E55" s="2">
        <v>30</v>
      </c>
      <c r="F55" s="2">
        <v>15</v>
      </c>
      <c r="G55" s="2">
        <v>17</v>
      </c>
      <c r="H55" s="2">
        <v>15</v>
      </c>
      <c r="I55" s="2">
        <v>12</v>
      </c>
      <c r="J55" s="2">
        <v>0</v>
      </c>
      <c r="K55" s="2">
        <v>0</v>
      </c>
      <c r="L55" s="2">
        <v>0</v>
      </c>
      <c r="M55" s="2">
        <v>1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</row>
    <row r="56" spans="1:23">
      <c r="A56" s="3" t="s">
        <v>33</v>
      </c>
      <c r="B56" s="4" t="s">
        <v>85</v>
      </c>
      <c r="C56" s="2">
        <v>50</v>
      </c>
      <c r="D56" s="2">
        <v>11</v>
      </c>
      <c r="E56" s="2">
        <v>39</v>
      </c>
      <c r="F56" s="2">
        <v>6</v>
      </c>
      <c r="G56" s="2">
        <v>18</v>
      </c>
      <c r="H56" s="2">
        <v>2</v>
      </c>
      <c r="I56" s="2">
        <v>17</v>
      </c>
      <c r="J56" s="2">
        <v>2</v>
      </c>
      <c r="K56" s="2">
        <v>4</v>
      </c>
      <c r="L56" s="2">
        <v>1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</row>
    <row r="57" spans="1:23">
      <c r="A57" s="3" t="s">
        <v>33</v>
      </c>
      <c r="B57" s="4" t="s">
        <v>86</v>
      </c>
      <c r="C57" s="2">
        <v>92</v>
      </c>
      <c r="D57" s="2">
        <v>33</v>
      </c>
      <c r="E57" s="2">
        <v>59</v>
      </c>
      <c r="F57" s="2">
        <v>5</v>
      </c>
      <c r="G57" s="2">
        <v>14</v>
      </c>
      <c r="H57" s="2">
        <v>6</v>
      </c>
      <c r="I57" s="2">
        <v>16</v>
      </c>
      <c r="J57" s="2">
        <v>12</v>
      </c>
      <c r="K57" s="2">
        <v>10</v>
      </c>
      <c r="L57" s="2">
        <v>9</v>
      </c>
      <c r="M57" s="2">
        <v>19</v>
      </c>
      <c r="N57" s="2">
        <v>1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</row>
    <row r="58" spans="1:23">
      <c r="A58" s="3" t="s">
        <v>33</v>
      </c>
      <c r="B58" s="4" t="s">
        <v>35</v>
      </c>
      <c r="C58" s="2">
        <v>47</v>
      </c>
      <c r="D58" s="2">
        <v>22</v>
      </c>
      <c r="E58" s="2">
        <v>25</v>
      </c>
      <c r="F58" s="2">
        <v>13</v>
      </c>
      <c r="G58" s="2">
        <v>13</v>
      </c>
      <c r="H58" s="2">
        <v>8</v>
      </c>
      <c r="I58" s="2">
        <v>11</v>
      </c>
      <c r="J58" s="2">
        <v>1</v>
      </c>
      <c r="K58" s="2">
        <v>1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</row>
    <row r="59" spans="1:23">
      <c r="A59" s="3" t="s">
        <v>33</v>
      </c>
      <c r="B59" s="4" t="s">
        <v>87</v>
      </c>
      <c r="C59" s="2">
        <v>63</v>
      </c>
      <c r="D59" s="2">
        <v>27</v>
      </c>
      <c r="E59" s="2">
        <v>36</v>
      </c>
      <c r="F59" s="2">
        <v>11</v>
      </c>
      <c r="G59" s="2">
        <v>14</v>
      </c>
      <c r="H59" s="2">
        <v>15</v>
      </c>
      <c r="I59" s="2">
        <v>21</v>
      </c>
      <c r="J59" s="2">
        <v>1</v>
      </c>
      <c r="K59" s="2">
        <v>0</v>
      </c>
      <c r="L59" s="2">
        <v>0</v>
      </c>
      <c r="M59" s="2">
        <v>1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</row>
    <row r="60" spans="1:23">
      <c r="A60" s="10" t="s">
        <v>33</v>
      </c>
      <c r="B60" s="11" t="s">
        <v>17</v>
      </c>
      <c r="C60" s="12">
        <v>365</v>
      </c>
      <c r="D60" s="12">
        <v>154</v>
      </c>
      <c r="E60" s="12">
        <v>211</v>
      </c>
      <c r="F60" s="12">
        <v>61</v>
      </c>
      <c r="G60" s="12">
        <v>88</v>
      </c>
      <c r="H60" s="12">
        <v>61</v>
      </c>
      <c r="I60" s="12">
        <v>85</v>
      </c>
      <c r="J60" s="12">
        <v>19</v>
      </c>
      <c r="K60" s="12">
        <v>16</v>
      </c>
      <c r="L60" s="12">
        <v>12</v>
      </c>
      <c r="M60" s="12">
        <v>22</v>
      </c>
      <c r="N60" s="12">
        <v>1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</row>
    <row r="61" spans="1:23">
      <c r="A61" s="3" t="s">
        <v>36</v>
      </c>
      <c r="B61" s="4" t="s">
        <v>88</v>
      </c>
      <c r="C61" s="2">
        <v>3</v>
      </c>
      <c r="D61" s="2">
        <v>2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1</v>
      </c>
      <c r="L61" s="2">
        <v>2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</row>
    <row r="62" spans="1:23">
      <c r="A62" s="10" t="s">
        <v>36</v>
      </c>
      <c r="B62" s="11" t="s">
        <v>17</v>
      </c>
      <c r="C62" s="12">
        <v>3</v>
      </c>
      <c r="D62" s="12">
        <v>2</v>
      </c>
      <c r="E62" s="12">
        <v>1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2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</row>
    <row r="63" spans="1:23">
      <c r="A63" s="3" t="s">
        <v>37</v>
      </c>
      <c r="B63" s="4" t="s">
        <v>38</v>
      </c>
      <c r="C63" s="2">
        <f t="shared" ref="C63:C70" si="0">D63+E63</f>
        <v>57</v>
      </c>
      <c r="D63" s="2">
        <f t="shared" ref="D63:D70" si="1">SUM(F63,H63,J63,L63,N63,P63,R63,T63,V63)</f>
        <v>22</v>
      </c>
      <c r="E63" s="2">
        <f t="shared" ref="E63:E70" si="2">SUM(G63,I63,K63,M63,O63,Q63,S63,U63,W63)</f>
        <v>35</v>
      </c>
      <c r="F63" s="2">
        <v>7</v>
      </c>
      <c r="G63" s="2">
        <v>10</v>
      </c>
      <c r="H63" s="2">
        <v>8</v>
      </c>
      <c r="I63" s="2">
        <v>13</v>
      </c>
      <c r="J63" s="2">
        <v>2</v>
      </c>
      <c r="K63" s="2">
        <v>9</v>
      </c>
      <c r="L63" s="2">
        <v>4</v>
      </c>
      <c r="M63" s="2">
        <v>3</v>
      </c>
      <c r="N63" s="2">
        <v>1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</row>
    <row r="64" spans="1:23">
      <c r="A64" s="3" t="s">
        <v>37</v>
      </c>
      <c r="B64" s="4" t="s">
        <v>39</v>
      </c>
      <c r="C64" s="2">
        <f t="shared" si="0"/>
        <v>63</v>
      </c>
      <c r="D64" s="2">
        <f t="shared" si="1"/>
        <v>7</v>
      </c>
      <c r="E64" s="2">
        <f t="shared" si="2"/>
        <v>56</v>
      </c>
      <c r="F64" s="2">
        <v>2</v>
      </c>
      <c r="G64" s="2">
        <v>15</v>
      </c>
      <c r="H64" s="2">
        <v>3</v>
      </c>
      <c r="I64" s="2">
        <v>16</v>
      </c>
      <c r="J64" s="2">
        <v>2</v>
      </c>
      <c r="K64" s="2">
        <v>14</v>
      </c>
      <c r="L64" s="2">
        <v>0</v>
      </c>
      <c r="M64" s="2">
        <v>11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</row>
    <row r="65" spans="1:23">
      <c r="A65" s="3" t="s">
        <v>37</v>
      </c>
      <c r="B65" s="4" t="s">
        <v>40</v>
      </c>
      <c r="C65" s="2">
        <f t="shared" si="0"/>
        <v>116</v>
      </c>
      <c r="D65" s="2">
        <f t="shared" si="1"/>
        <v>21</v>
      </c>
      <c r="E65" s="2">
        <f t="shared" si="2"/>
        <v>95</v>
      </c>
      <c r="F65" s="2">
        <v>8</v>
      </c>
      <c r="G65" s="2">
        <v>31</v>
      </c>
      <c r="H65" s="2">
        <v>5</v>
      </c>
      <c r="I65" s="2">
        <v>29</v>
      </c>
      <c r="J65" s="2">
        <v>4</v>
      </c>
      <c r="K65" s="2">
        <v>19</v>
      </c>
      <c r="L65" s="2">
        <v>3</v>
      </c>
      <c r="M65" s="2">
        <v>13</v>
      </c>
      <c r="N65" s="2">
        <v>0</v>
      </c>
      <c r="O65" s="2">
        <v>3</v>
      </c>
      <c r="P65" s="2">
        <v>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</row>
    <row r="66" spans="1:23">
      <c r="A66" s="3" t="s">
        <v>37</v>
      </c>
      <c r="B66" s="4" t="s">
        <v>41</v>
      </c>
      <c r="C66" s="2">
        <f t="shared" si="0"/>
        <v>38</v>
      </c>
      <c r="D66" s="2">
        <f t="shared" si="1"/>
        <v>3</v>
      </c>
      <c r="E66" s="2">
        <f t="shared" si="2"/>
        <v>35</v>
      </c>
      <c r="F66" s="2">
        <v>0</v>
      </c>
      <c r="G66" s="2">
        <v>7</v>
      </c>
      <c r="H66" s="2">
        <v>0</v>
      </c>
      <c r="I66" s="2">
        <v>9</v>
      </c>
      <c r="J66" s="2">
        <v>2</v>
      </c>
      <c r="K66" s="2">
        <v>9</v>
      </c>
      <c r="L66" s="2">
        <v>1</v>
      </c>
      <c r="M66" s="2">
        <v>9</v>
      </c>
      <c r="N66" s="2">
        <v>0</v>
      </c>
      <c r="O66" s="2">
        <v>1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</row>
    <row r="67" spans="1:23">
      <c r="A67" s="3" t="s">
        <v>37</v>
      </c>
      <c r="B67" s="4" t="s">
        <v>89</v>
      </c>
      <c r="C67" s="2">
        <f t="shared" si="0"/>
        <v>76</v>
      </c>
      <c r="D67" s="2">
        <f t="shared" si="1"/>
        <v>25</v>
      </c>
      <c r="E67" s="2">
        <f t="shared" si="2"/>
        <v>51</v>
      </c>
      <c r="F67" s="2">
        <v>5</v>
      </c>
      <c r="G67" s="2">
        <v>18</v>
      </c>
      <c r="H67" s="2">
        <v>7</v>
      </c>
      <c r="I67" s="2">
        <v>18</v>
      </c>
      <c r="J67" s="2">
        <v>8</v>
      </c>
      <c r="K67" s="2">
        <v>5</v>
      </c>
      <c r="L67" s="2">
        <v>5</v>
      </c>
      <c r="M67" s="2">
        <v>9</v>
      </c>
      <c r="N67" s="2">
        <v>0</v>
      </c>
      <c r="O67" s="2">
        <v>1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</row>
    <row r="68" spans="1:23">
      <c r="A68" s="3" t="s">
        <v>37</v>
      </c>
      <c r="B68" s="4" t="s">
        <v>90</v>
      </c>
      <c r="C68" s="2">
        <f t="shared" si="0"/>
        <v>73</v>
      </c>
      <c r="D68" s="2">
        <f t="shared" si="1"/>
        <v>39</v>
      </c>
      <c r="E68" s="2">
        <f t="shared" si="2"/>
        <v>34</v>
      </c>
      <c r="F68" s="2">
        <v>16</v>
      </c>
      <c r="G68" s="2">
        <v>7</v>
      </c>
      <c r="H68" s="2">
        <v>12</v>
      </c>
      <c r="I68" s="2">
        <v>14</v>
      </c>
      <c r="J68" s="2">
        <v>5</v>
      </c>
      <c r="K68" s="2">
        <v>9</v>
      </c>
      <c r="L68" s="2">
        <v>5</v>
      </c>
      <c r="M68" s="2">
        <v>3</v>
      </c>
      <c r="N68" s="2">
        <v>1</v>
      </c>
      <c r="O68" s="2">
        <v>1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</row>
    <row r="69" spans="1:23">
      <c r="A69" s="3" t="s">
        <v>37</v>
      </c>
      <c r="B69" s="4" t="s">
        <v>42</v>
      </c>
      <c r="C69" s="2">
        <f t="shared" si="0"/>
        <v>143</v>
      </c>
      <c r="D69" s="2">
        <f t="shared" si="1"/>
        <v>31</v>
      </c>
      <c r="E69" s="2">
        <f t="shared" si="2"/>
        <v>112</v>
      </c>
      <c r="F69" s="2">
        <v>6</v>
      </c>
      <c r="G69" s="2">
        <v>34</v>
      </c>
      <c r="H69" s="2">
        <v>11</v>
      </c>
      <c r="I69" s="2">
        <v>29</v>
      </c>
      <c r="J69" s="2">
        <v>2</v>
      </c>
      <c r="K69" s="2">
        <v>23</v>
      </c>
      <c r="L69" s="2">
        <v>10</v>
      </c>
      <c r="M69" s="2">
        <v>24</v>
      </c>
      <c r="N69" s="2">
        <v>1</v>
      </c>
      <c r="O69" s="2">
        <v>2</v>
      </c>
      <c r="P69" s="2">
        <v>1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</row>
    <row r="70" spans="1:23">
      <c r="A70" s="3" t="s">
        <v>37</v>
      </c>
      <c r="B70" s="4" t="s">
        <v>43</v>
      </c>
      <c r="C70" s="2">
        <f t="shared" si="0"/>
        <v>54</v>
      </c>
      <c r="D70" s="2">
        <f t="shared" si="1"/>
        <v>4</v>
      </c>
      <c r="E70" s="2">
        <f t="shared" si="2"/>
        <v>50</v>
      </c>
      <c r="F70" s="2">
        <v>1</v>
      </c>
      <c r="G70" s="2">
        <v>12</v>
      </c>
      <c r="H70" s="2">
        <v>2</v>
      </c>
      <c r="I70" s="2">
        <v>14</v>
      </c>
      <c r="J70" s="2">
        <v>0</v>
      </c>
      <c r="K70" s="2">
        <v>13</v>
      </c>
      <c r="L70" s="2">
        <v>1</v>
      </c>
      <c r="M70" s="2">
        <v>8</v>
      </c>
      <c r="N70" s="2">
        <v>0</v>
      </c>
      <c r="O70" s="2">
        <v>3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</row>
    <row r="71" spans="1:23">
      <c r="A71" s="3" t="s">
        <v>37</v>
      </c>
      <c r="B71" s="4" t="s">
        <v>44</v>
      </c>
      <c r="C71" s="2">
        <f t="shared" ref="C71:C72" si="3">D71+E71</f>
        <v>45</v>
      </c>
      <c r="D71" s="2">
        <f t="shared" ref="D71:D72" si="4">SUM(F71,H71,J71,L71,N71,P71,R71,T71,V71)</f>
        <v>22</v>
      </c>
      <c r="E71" s="2">
        <f t="shared" ref="E71:E72" si="5">SUM(G71,I71,K71,M71,O71,Q71,S71,U71,W71)</f>
        <v>23</v>
      </c>
      <c r="F71" s="2">
        <v>9</v>
      </c>
      <c r="G71" s="2">
        <v>6</v>
      </c>
      <c r="H71" s="2">
        <v>8</v>
      </c>
      <c r="I71" s="2">
        <v>10</v>
      </c>
      <c r="J71" s="2">
        <v>5</v>
      </c>
      <c r="K71" s="2">
        <v>5</v>
      </c>
      <c r="L71" s="2">
        <v>0</v>
      </c>
      <c r="M71" s="2">
        <v>2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</row>
    <row r="72" spans="1:23">
      <c r="A72" s="3" t="s">
        <v>37</v>
      </c>
      <c r="B72" s="4" t="s">
        <v>91</v>
      </c>
      <c r="C72" s="2">
        <f t="shared" si="3"/>
        <v>58</v>
      </c>
      <c r="D72" s="2">
        <f t="shared" si="4"/>
        <v>16</v>
      </c>
      <c r="E72" s="2">
        <f t="shared" si="5"/>
        <v>42</v>
      </c>
      <c r="F72" s="2">
        <v>4</v>
      </c>
      <c r="G72" s="2">
        <v>7</v>
      </c>
      <c r="H72" s="2">
        <v>3</v>
      </c>
      <c r="I72" s="2">
        <v>10</v>
      </c>
      <c r="J72" s="2">
        <v>4</v>
      </c>
      <c r="K72" s="2">
        <v>11</v>
      </c>
      <c r="L72" s="2">
        <v>3</v>
      </c>
      <c r="M72" s="2">
        <v>7</v>
      </c>
      <c r="N72" s="2">
        <v>2</v>
      </c>
      <c r="O72" s="2">
        <v>5</v>
      </c>
      <c r="P72" s="2">
        <v>0</v>
      </c>
      <c r="Q72" s="2">
        <v>2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</row>
    <row r="73" spans="1:23">
      <c r="A73" s="10" t="s">
        <v>37</v>
      </c>
      <c r="B73" s="11" t="s">
        <v>17</v>
      </c>
      <c r="C73" s="12">
        <f>SUM(C63:C72)</f>
        <v>723</v>
      </c>
      <c r="D73" s="12">
        <f t="shared" ref="D73:W73" si="6">SUM(D63:D72)</f>
        <v>190</v>
      </c>
      <c r="E73" s="12">
        <f t="shared" si="6"/>
        <v>533</v>
      </c>
      <c r="F73" s="12">
        <f t="shared" si="6"/>
        <v>58</v>
      </c>
      <c r="G73" s="12">
        <f t="shared" si="6"/>
        <v>147</v>
      </c>
      <c r="H73" s="12">
        <f t="shared" si="6"/>
        <v>59</v>
      </c>
      <c r="I73" s="12">
        <f t="shared" si="6"/>
        <v>162</v>
      </c>
      <c r="J73" s="12">
        <f t="shared" si="6"/>
        <v>34</v>
      </c>
      <c r="K73" s="12">
        <f t="shared" si="6"/>
        <v>117</v>
      </c>
      <c r="L73" s="12">
        <f t="shared" si="6"/>
        <v>32</v>
      </c>
      <c r="M73" s="12">
        <f t="shared" si="6"/>
        <v>89</v>
      </c>
      <c r="N73" s="12">
        <f t="shared" si="6"/>
        <v>5</v>
      </c>
      <c r="O73" s="12">
        <f t="shared" si="6"/>
        <v>16</v>
      </c>
      <c r="P73" s="12">
        <f t="shared" si="6"/>
        <v>2</v>
      </c>
      <c r="Q73" s="12">
        <f t="shared" si="6"/>
        <v>2</v>
      </c>
      <c r="R73" s="12">
        <f t="shared" si="6"/>
        <v>0</v>
      </c>
      <c r="S73" s="12">
        <f t="shared" si="6"/>
        <v>0</v>
      </c>
      <c r="T73" s="12">
        <f t="shared" si="6"/>
        <v>0</v>
      </c>
      <c r="U73" s="12">
        <f t="shared" si="6"/>
        <v>0</v>
      </c>
      <c r="V73" s="12">
        <f t="shared" si="6"/>
        <v>0</v>
      </c>
      <c r="W73" s="12">
        <f t="shared" si="6"/>
        <v>0</v>
      </c>
    </row>
    <row r="74" spans="1:23">
      <c r="A74" s="3" t="s">
        <v>45</v>
      </c>
      <c r="B74" s="4" t="s">
        <v>46</v>
      </c>
      <c r="C74" s="2">
        <v>73</v>
      </c>
      <c r="D74" s="2">
        <v>15</v>
      </c>
      <c r="E74" s="2">
        <v>58</v>
      </c>
      <c r="F74" s="2">
        <v>2</v>
      </c>
      <c r="G74" s="2">
        <v>20</v>
      </c>
      <c r="H74" s="2">
        <v>3</v>
      </c>
      <c r="I74" s="2">
        <v>23</v>
      </c>
      <c r="J74" s="2">
        <v>8</v>
      </c>
      <c r="K74" s="2">
        <v>11</v>
      </c>
      <c r="L74" s="2">
        <v>2</v>
      </c>
      <c r="M74" s="2">
        <v>4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</row>
    <row r="75" spans="1:23">
      <c r="A75" s="3" t="s">
        <v>45</v>
      </c>
      <c r="B75" s="4" t="s">
        <v>92</v>
      </c>
      <c r="C75" s="2">
        <v>6</v>
      </c>
      <c r="D75" s="2">
        <v>4</v>
      </c>
      <c r="E75" s="2">
        <v>2</v>
      </c>
      <c r="F75" s="2">
        <v>4</v>
      </c>
      <c r="G75" s="2">
        <v>2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</row>
    <row r="76" spans="1:23">
      <c r="A76" s="3" t="s">
        <v>45</v>
      </c>
      <c r="B76" s="4" t="s">
        <v>47</v>
      </c>
      <c r="C76" s="2">
        <v>54</v>
      </c>
      <c r="D76" s="2">
        <v>18</v>
      </c>
      <c r="E76" s="2">
        <v>36</v>
      </c>
      <c r="F76" s="2">
        <v>6</v>
      </c>
      <c r="G76" s="2">
        <v>10</v>
      </c>
      <c r="H76" s="2">
        <v>4</v>
      </c>
      <c r="I76" s="2">
        <v>12</v>
      </c>
      <c r="J76" s="2">
        <v>5</v>
      </c>
      <c r="K76" s="2">
        <v>9</v>
      </c>
      <c r="L76" s="2">
        <v>3</v>
      </c>
      <c r="M76" s="2">
        <v>5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</row>
    <row r="77" spans="1:23">
      <c r="A77" s="10" t="s">
        <v>45</v>
      </c>
      <c r="B77" s="11" t="s">
        <v>17</v>
      </c>
      <c r="C77" s="12">
        <v>133</v>
      </c>
      <c r="D77" s="12">
        <f>SUM(D74:D76)</f>
        <v>37</v>
      </c>
      <c r="E77" s="12">
        <f t="shared" ref="E77:W77" si="7">SUM(E74:E76)</f>
        <v>96</v>
      </c>
      <c r="F77" s="12">
        <f t="shared" si="7"/>
        <v>12</v>
      </c>
      <c r="G77" s="12">
        <f t="shared" si="7"/>
        <v>32</v>
      </c>
      <c r="H77" s="12">
        <f t="shared" si="7"/>
        <v>7</v>
      </c>
      <c r="I77" s="12">
        <f t="shared" si="7"/>
        <v>35</v>
      </c>
      <c r="J77" s="12">
        <f t="shared" si="7"/>
        <v>13</v>
      </c>
      <c r="K77" s="12">
        <f t="shared" si="7"/>
        <v>20</v>
      </c>
      <c r="L77" s="12">
        <f t="shared" si="7"/>
        <v>5</v>
      </c>
      <c r="M77" s="12">
        <f t="shared" si="7"/>
        <v>9</v>
      </c>
      <c r="N77" s="12">
        <f t="shared" si="7"/>
        <v>0</v>
      </c>
      <c r="O77" s="12">
        <f t="shared" si="7"/>
        <v>0</v>
      </c>
      <c r="P77" s="12">
        <f t="shared" si="7"/>
        <v>0</v>
      </c>
      <c r="Q77" s="12">
        <f t="shared" si="7"/>
        <v>0</v>
      </c>
      <c r="R77" s="12">
        <f t="shared" si="7"/>
        <v>0</v>
      </c>
      <c r="S77" s="12">
        <f t="shared" si="7"/>
        <v>0</v>
      </c>
      <c r="T77" s="12">
        <f t="shared" si="7"/>
        <v>0</v>
      </c>
      <c r="U77" s="12">
        <f t="shared" si="7"/>
        <v>0</v>
      </c>
      <c r="V77" s="12">
        <f t="shared" si="7"/>
        <v>0</v>
      </c>
      <c r="W77" s="12">
        <f t="shared" si="7"/>
        <v>0</v>
      </c>
    </row>
    <row r="78" spans="1:23">
      <c r="A78" s="3" t="s">
        <v>93</v>
      </c>
      <c r="B78" s="4" t="s">
        <v>93</v>
      </c>
      <c r="C78" s="2">
        <v>80</v>
      </c>
      <c r="D78" s="2">
        <v>56</v>
      </c>
      <c r="E78" s="2">
        <v>24</v>
      </c>
      <c r="F78" s="2">
        <v>53</v>
      </c>
      <c r="G78" s="2">
        <v>21</v>
      </c>
      <c r="H78" s="2">
        <v>3</v>
      </c>
      <c r="I78" s="2">
        <v>3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</row>
    <row r="79" spans="1:23">
      <c r="A79" s="10" t="s">
        <v>93</v>
      </c>
      <c r="B79" s="11" t="s">
        <v>17</v>
      </c>
      <c r="C79" s="12">
        <v>80</v>
      </c>
      <c r="D79" s="12">
        <v>56</v>
      </c>
      <c r="E79" s="12">
        <v>24</v>
      </c>
      <c r="F79" s="12">
        <v>53</v>
      </c>
      <c r="G79" s="12">
        <v>21</v>
      </c>
      <c r="H79" s="12">
        <v>3</v>
      </c>
      <c r="I79" s="12">
        <v>3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</row>
    <row r="80" spans="1:23">
      <c r="A80" s="3" t="s">
        <v>94</v>
      </c>
      <c r="B80" s="4" t="s">
        <v>95</v>
      </c>
      <c r="C80" s="2">
        <v>43</v>
      </c>
      <c r="D80" s="2">
        <v>8</v>
      </c>
      <c r="E80" s="2">
        <v>35</v>
      </c>
      <c r="F80" s="2">
        <v>4</v>
      </c>
      <c r="G80" s="2">
        <v>6</v>
      </c>
      <c r="H80" s="2">
        <v>1</v>
      </c>
      <c r="I80" s="2">
        <v>17</v>
      </c>
      <c r="J80" s="2">
        <v>2</v>
      </c>
      <c r="K80" s="2">
        <v>7</v>
      </c>
      <c r="L80" s="2">
        <v>1</v>
      </c>
      <c r="M80" s="2">
        <v>5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</row>
    <row r="81" spans="1:23">
      <c r="A81" s="10" t="s">
        <v>94</v>
      </c>
      <c r="B81" s="11" t="s">
        <v>17</v>
      </c>
      <c r="C81" s="12">
        <v>43</v>
      </c>
      <c r="D81" s="12">
        <v>8</v>
      </c>
      <c r="E81" s="12">
        <v>35</v>
      </c>
      <c r="F81" s="12">
        <v>4</v>
      </c>
      <c r="G81" s="12">
        <v>6</v>
      </c>
      <c r="H81" s="12">
        <v>1</v>
      </c>
      <c r="I81" s="12">
        <v>17</v>
      </c>
      <c r="J81" s="12">
        <v>2</v>
      </c>
      <c r="K81" s="12">
        <v>7</v>
      </c>
      <c r="L81" s="12">
        <v>1</v>
      </c>
      <c r="M81" s="12">
        <v>5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</row>
    <row r="82" spans="1:23">
      <c r="A82" s="3" t="s">
        <v>96</v>
      </c>
      <c r="B82" s="4" t="s">
        <v>96</v>
      </c>
      <c r="C82" s="2">
        <v>14</v>
      </c>
      <c r="D82" s="2">
        <v>10</v>
      </c>
      <c r="E82" s="2">
        <v>4</v>
      </c>
      <c r="F82" s="2">
        <v>10</v>
      </c>
      <c r="G82" s="2">
        <v>4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</row>
    <row r="83" spans="1:23">
      <c r="A83" s="10" t="s">
        <v>96</v>
      </c>
      <c r="B83" s="11" t="s">
        <v>17</v>
      </c>
      <c r="C83" s="12">
        <v>14</v>
      </c>
      <c r="D83" s="12">
        <v>10</v>
      </c>
      <c r="E83" s="12">
        <v>4</v>
      </c>
      <c r="F83" s="12">
        <v>10</v>
      </c>
      <c r="G83" s="12">
        <v>4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</row>
    <row r="84" spans="1:23">
      <c r="A84" s="7" t="s">
        <v>126</v>
      </c>
      <c r="B84" s="6" t="s">
        <v>133</v>
      </c>
      <c r="C84" s="2">
        <f t="shared" ref="C84" si="8">D84+E84</f>
        <v>5</v>
      </c>
      <c r="D84" s="2">
        <f>SUM(F84,H84,J84,L84,N84,P84,R84,T84,V84)</f>
        <v>2</v>
      </c>
      <c r="E84" s="2">
        <f>SUM(G84,I84,K84,M84,O84,Q84,S84,U84,W84)</f>
        <v>3</v>
      </c>
      <c r="F84" s="2">
        <v>0</v>
      </c>
      <c r="G84" s="2">
        <v>0</v>
      </c>
      <c r="H84" s="2">
        <v>0</v>
      </c>
      <c r="I84" s="2">
        <f t="shared" ref="I84" si="9">SUM(J84:K84)</f>
        <v>0</v>
      </c>
      <c r="J84" s="2">
        <v>0</v>
      </c>
      <c r="K84" s="2">
        <v>0</v>
      </c>
      <c r="L84" s="2">
        <v>1</v>
      </c>
      <c r="M84" s="2">
        <v>1</v>
      </c>
      <c r="N84" s="2"/>
      <c r="O84" s="2"/>
      <c r="P84" s="2">
        <v>1</v>
      </c>
      <c r="Q84" s="2">
        <v>2</v>
      </c>
      <c r="R84" s="2"/>
      <c r="S84" s="2">
        <f>SUM(S143:S144)</f>
        <v>0</v>
      </c>
      <c r="T84" s="2">
        <v>0</v>
      </c>
      <c r="U84" s="2">
        <v>0</v>
      </c>
      <c r="V84" s="2">
        <f>SUM(V143:V144)</f>
        <v>0</v>
      </c>
      <c r="W84" s="2">
        <v>0</v>
      </c>
    </row>
    <row r="85" spans="1:23">
      <c r="A85" s="19"/>
      <c r="B85" s="20" t="s">
        <v>127</v>
      </c>
      <c r="C85" s="12">
        <f t="shared" ref="C85:W85" si="10">SUM(C84:C84)</f>
        <v>5</v>
      </c>
      <c r="D85" s="12">
        <f t="shared" si="10"/>
        <v>2</v>
      </c>
      <c r="E85" s="12">
        <f t="shared" si="10"/>
        <v>3</v>
      </c>
      <c r="F85" s="12">
        <f t="shared" si="10"/>
        <v>0</v>
      </c>
      <c r="G85" s="12">
        <f t="shared" si="10"/>
        <v>0</v>
      </c>
      <c r="H85" s="12">
        <f t="shared" si="10"/>
        <v>0</v>
      </c>
      <c r="I85" s="12">
        <f t="shared" si="10"/>
        <v>0</v>
      </c>
      <c r="J85" s="12">
        <f t="shared" si="10"/>
        <v>0</v>
      </c>
      <c r="K85" s="12">
        <f t="shared" si="10"/>
        <v>0</v>
      </c>
      <c r="L85" s="12">
        <f t="shared" si="10"/>
        <v>1</v>
      </c>
      <c r="M85" s="12">
        <f t="shared" si="10"/>
        <v>1</v>
      </c>
      <c r="N85" s="12">
        <f t="shared" si="10"/>
        <v>0</v>
      </c>
      <c r="O85" s="12">
        <f t="shared" si="10"/>
        <v>0</v>
      </c>
      <c r="P85" s="12">
        <f t="shared" si="10"/>
        <v>1</v>
      </c>
      <c r="Q85" s="12">
        <f t="shared" si="10"/>
        <v>2</v>
      </c>
      <c r="R85" s="12">
        <f t="shared" si="10"/>
        <v>0</v>
      </c>
      <c r="S85" s="12">
        <f t="shared" si="10"/>
        <v>0</v>
      </c>
      <c r="T85" s="12">
        <f t="shared" si="10"/>
        <v>0</v>
      </c>
      <c r="U85" s="12">
        <f t="shared" si="10"/>
        <v>0</v>
      </c>
      <c r="V85" s="12">
        <f t="shared" si="10"/>
        <v>0</v>
      </c>
      <c r="W85" s="12">
        <f t="shared" si="10"/>
        <v>0</v>
      </c>
    </row>
    <row r="86" spans="1:23" ht="17.25">
      <c r="A86" s="23" t="s">
        <v>97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 ht="31.5">
      <c r="A87" s="3" t="s">
        <v>18</v>
      </c>
      <c r="B87" s="4" t="s">
        <v>98</v>
      </c>
      <c r="C87" s="2">
        <v>95</v>
      </c>
      <c r="D87" s="2">
        <v>58</v>
      </c>
      <c r="E87" s="2">
        <v>37</v>
      </c>
      <c r="F87" s="2">
        <v>24</v>
      </c>
      <c r="G87" s="2">
        <v>17</v>
      </c>
      <c r="H87" s="2">
        <v>18</v>
      </c>
      <c r="I87" s="2">
        <v>12</v>
      </c>
      <c r="J87" s="2">
        <v>8</v>
      </c>
      <c r="K87" s="2">
        <v>4</v>
      </c>
      <c r="L87" s="2">
        <v>0</v>
      </c>
      <c r="M87" s="2">
        <v>3</v>
      </c>
      <c r="N87" s="2">
        <v>8</v>
      </c>
      <c r="O87" s="2">
        <v>1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</row>
    <row r="88" spans="1:23">
      <c r="A88" s="10" t="s">
        <v>18</v>
      </c>
      <c r="B88" s="11" t="s">
        <v>17</v>
      </c>
      <c r="C88" s="12">
        <v>95</v>
      </c>
      <c r="D88" s="12">
        <v>58</v>
      </c>
      <c r="E88" s="12">
        <v>37</v>
      </c>
      <c r="F88" s="12">
        <v>24</v>
      </c>
      <c r="G88" s="12">
        <v>17</v>
      </c>
      <c r="H88" s="12">
        <v>18</v>
      </c>
      <c r="I88" s="12">
        <v>12</v>
      </c>
      <c r="J88" s="12">
        <v>8</v>
      </c>
      <c r="K88" s="12">
        <v>4</v>
      </c>
      <c r="L88" s="12">
        <v>0</v>
      </c>
      <c r="M88" s="12">
        <v>3</v>
      </c>
      <c r="N88" s="12">
        <v>8</v>
      </c>
      <c r="O88" s="12">
        <v>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</row>
    <row r="89" spans="1:23" ht="31.5">
      <c r="A89" s="3" t="s">
        <v>26</v>
      </c>
      <c r="B89" s="4" t="s">
        <v>99</v>
      </c>
      <c r="C89" s="2">
        <v>63</v>
      </c>
      <c r="D89" s="2">
        <v>11</v>
      </c>
      <c r="E89" s="2">
        <v>52</v>
      </c>
      <c r="F89" s="2">
        <v>2</v>
      </c>
      <c r="G89" s="2">
        <v>16</v>
      </c>
      <c r="H89" s="2">
        <v>4</v>
      </c>
      <c r="I89" s="2">
        <v>11</v>
      </c>
      <c r="J89" s="2">
        <v>2</v>
      </c>
      <c r="K89" s="2">
        <v>12</v>
      </c>
      <c r="L89" s="2">
        <v>2</v>
      </c>
      <c r="M89" s="2">
        <v>5</v>
      </c>
      <c r="N89" s="2">
        <v>1</v>
      </c>
      <c r="O89" s="2">
        <v>8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</row>
    <row r="90" spans="1:23">
      <c r="A90" s="10" t="s">
        <v>26</v>
      </c>
      <c r="B90" s="11" t="s">
        <v>17</v>
      </c>
      <c r="C90" s="12">
        <v>63</v>
      </c>
      <c r="D90" s="12">
        <v>11</v>
      </c>
      <c r="E90" s="12">
        <v>52</v>
      </c>
      <c r="F90" s="12">
        <v>2</v>
      </c>
      <c r="G90" s="12">
        <v>16</v>
      </c>
      <c r="H90" s="12">
        <v>4</v>
      </c>
      <c r="I90" s="12">
        <v>11</v>
      </c>
      <c r="J90" s="12">
        <v>2</v>
      </c>
      <c r="K90" s="12">
        <v>12</v>
      </c>
      <c r="L90" s="12">
        <v>2</v>
      </c>
      <c r="M90" s="12">
        <v>5</v>
      </c>
      <c r="N90" s="12">
        <v>1</v>
      </c>
      <c r="O90" s="12">
        <v>8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</row>
    <row r="91" spans="1:23">
      <c r="A91" s="3" t="s">
        <v>33</v>
      </c>
      <c r="B91" s="4" t="s">
        <v>100</v>
      </c>
      <c r="C91" s="2">
        <v>97</v>
      </c>
      <c r="D91" s="2">
        <v>70</v>
      </c>
      <c r="E91" s="2">
        <v>27</v>
      </c>
      <c r="F91" s="2">
        <v>33</v>
      </c>
      <c r="G91" s="2">
        <v>13</v>
      </c>
      <c r="H91" s="2">
        <v>37</v>
      </c>
      <c r="I91" s="2">
        <v>13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1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</row>
    <row r="92" spans="1:23" ht="31.5">
      <c r="A92" s="3" t="s">
        <v>33</v>
      </c>
      <c r="B92" s="4" t="s">
        <v>101</v>
      </c>
      <c r="C92" s="2">
        <v>44</v>
      </c>
      <c r="D92" s="2">
        <v>25</v>
      </c>
      <c r="E92" s="2">
        <v>19</v>
      </c>
      <c r="F92" s="2">
        <v>13</v>
      </c>
      <c r="G92" s="2">
        <v>9</v>
      </c>
      <c r="H92" s="2">
        <v>12</v>
      </c>
      <c r="I92" s="2">
        <v>10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</row>
    <row r="93" spans="1:23" ht="31.5">
      <c r="A93" s="3" t="s">
        <v>33</v>
      </c>
      <c r="B93" s="4" t="s">
        <v>102</v>
      </c>
      <c r="C93" s="2">
        <v>23</v>
      </c>
      <c r="D93" s="2">
        <v>15</v>
      </c>
      <c r="E93" s="2">
        <v>8</v>
      </c>
      <c r="F93" s="2">
        <v>6</v>
      </c>
      <c r="G93" s="2">
        <v>3</v>
      </c>
      <c r="H93" s="2">
        <v>7</v>
      </c>
      <c r="I93" s="2">
        <v>5</v>
      </c>
      <c r="J93" s="2">
        <v>2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</row>
    <row r="94" spans="1:23" ht="31.5">
      <c r="A94" s="3" t="s">
        <v>33</v>
      </c>
      <c r="B94" s="4" t="s">
        <v>103</v>
      </c>
      <c r="C94" s="2">
        <v>19</v>
      </c>
      <c r="D94" s="2">
        <v>13</v>
      </c>
      <c r="E94" s="2">
        <v>6</v>
      </c>
      <c r="F94" s="2">
        <v>7</v>
      </c>
      <c r="G94" s="2">
        <v>2</v>
      </c>
      <c r="H94" s="2">
        <v>6</v>
      </c>
      <c r="I94" s="2">
        <v>3</v>
      </c>
      <c r="J94" s="2">
        <v>0</v>
      </c>
      <c r="K94" s="2">
        <v>1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</row>
    <row r="95" spans="1:23" ht="31.5">
      <c r="A95" s="3" t="s">
        <v>33</v>
      </c>
      <c r="B95" s="4" t="s">
        <v>104</v>
      </c>
      <c r="C95" s="2">
        <v>28</v>
      </c>
      <c r="D95" s="2">
        <v>8</v>
      </c>
      <c r="E95" s="2">
        <v>20</v>
      </c>
      <c r="F95" s="2">
        <v>3</v>
      </c>
      <c r="G95" s="2">
        <v>11</v>
      </c>
      <c r="H95" s="2">
        <v>5</v>
      </c>
      <c r="I95" s="2">
        <v>9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</row>
    <row r="96" spans="1:23">
      <c r="A96" s="3" t="s">
        <v>33</v>
      </c>
      <c r="B96" s="4" t="s">
        <v>105</v>
      </c>
      <c r="C96" s="2">
        <v>122</v>
      </c>
      <c r="D96" s="2">
        <v>76</v>
      </c>
      <c r="E96" s="2">
        <v>46</v>
      </c>
      <c r="F96" s="2">
        <v>30</v>
      </c>
      <c r="G96" s="2">
        <v>25</v>
      </c>
      <c r="H96" s="2">
        <v>37</v>
      </c>
      <c r="I96" s="2">
        <v>16</v>
      </c>
      <c r="J96" s="2">
        <v>2</v>
      </c>
      <c r="K96" s="2">
        <v>3</v>
      </c>
      <c r="L96" s="2">
        <v>3</v>
      </c>
      <c r="M96" s="2">
        <v>1</v>
      </c>
      <c r="N96" s="2">
        <v>4</v>
      </c>
      <c r="O96" s="2">
        <v>1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</row>
    <row r="97" spans="1:23">
      <c r="A97" s="3" t="s">
        <v>33</v>
      </c>
      <c r="B97" s="4" t="s">
        <v>106</v>
      </c>
      <c r="C97" s="2">
        <v>50</v>
      </c>
      <c r="D97" s="2">
        <v>15</v>
      </c>
      <c r="E97" s="2">
        <v>35</v>
      </c>
      <c r="F97" s="2">
        <v>7</v>
      </c>
      <c r="G97" s="2">
        <v>16</v>
      </c>
      <c r="H97" s="2">
        <v>7</v>
      </c>
      <c r="I97" s="2">
        <v>17</v>
      </c>
      <c r="J97" s="2">
        <v>0</v>
      </c>
      <c r="K97" s="2">
        <v>1</v>
      </c>
      <c r="L97" s="2">
        <v>1</v>
      </c>
      <c r="M97" s="2">
        <v>1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</row>
    <row r="98" spans="1:23">
      <c r="A98" s="3" t="s">
        <v>33</v>
      </c>
      <c r="B98" s="4" t="s">
        <v>107</v>
      </c>
      <c r="C98" s="2">
        <v>49</v>
      </c>
      <c r="D98" s="2">
        <v>22</v>
      </c>
      <c r="E98" s="2">
        <v>27</v>
      </c>
      <c r="F98" s="2">
        <v>8</v>
      </c>
      <c r="G98" s="2">
        <v>14</v>
      </c>
      <c r="H98" s="2">
        <v>12</v>
      </c>
      <c r="I98" s="2">
        <v>12</v>
      </c>
      <c r="J98" s="2">
        <v>1</v>
      </c>
      <c r="K98" s="2">
        <v>1</v>
      </c>
      <c r="L98" s="2">
        <v>0</v>
      </c>
      <c r="M98" s="2">
        <v>0</v>
      </c>
      <c r="N98" s="2">
        <v>1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</row>
    <row r="99" spans="1:23">
      <c r="A99" s="10" t="s">
        <v>33</v>
      </c>
      <c r="B99" s="11" t="s">
        <v>17</v>
      </c>
      <c r="C99" s="12">
        <v>432</v>
      </c>
      <c r="D99" s="12">
        <f>SUM(D91:D98)</f>
        <v>244</v>
      </c>
      <c r="E99" s="12">
        <v>188</v>
      </c>
      <c r="F99" s="12">
        <v>107</v>
      </c>
      <c r="G99" s="12">
        <v>93</v>
      </c>
      <c r="H99" s="12">
        <v>123</v>
      </c>
      <c r="I99" s="12">
        <v>85</v>
      </c>
      <c r="J99" s="12">
        <v>5</v>
      </c>
      <c r="K99" s="12">
        <v>6</v>
      </c>
      <c r="L99" s="12">
        <v>4</v>
      </c>
      <c r="M99" s="12">
        <v>2</v>
      </c>
      <c r="N99" s="12">
        <v>5</v>
      </c>
      <c r="O99" s="12">
        <v>2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</row>
    <row r="100" spans="1:23" ht="31.5">
      <c r="A100" s="3" t="s">
        <v>37</v>
      </c>
      <c r="B100" s="4" t="s">
        <v>108</v>
      </c>
      <c r="C100" s="2">
        <v>11</v>
      </c>
      <c r="D100" s="2">
        <v>0</v>
      </c>
      <c r="E100" s="2">
        <v>11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7</v>
      </c>
      <c r="N100" s="2">
        <v>0</v>
      </c>
      <c r="O100" s="2">
        <v>4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</row>
    <row r="101" spans="1:23" ht="31.5">
      <c r="A101" s="3" t="s">
        <v>37</v>
      </c>
      <c r="B101" s="4" t="s">
        <v>109</v>
      </c>
      <c r="C101" s="2">
        <f t="shared" ref="C101:C109" si="11">D101+E101</f>
        <v>46</v>
      </c>
      <c r="D101" s="2">
        <f t="shared" ref="D101:D109" si="12">SUM(F101,H101,J101,L101,N101,P101,R101,T101,V101)</f>
        <v>13</v>
      </c>
      <c r="E101" s="2">
        <f t="shared" ref="E101:E109" si="13">SUM(G101,I101,K101,M101,O101,Q101,S101,U101,W101)</f>
        <v>33</v>
      </c>
      <c r="F101" s="2">
        <v>2</v>
      </c>
      <c r="G101" s="2">
        <v>10</v>
      </c>
      <c r="H101" s="2">
        <v>4</v>
      </c>
      <c r="I101" s="2">
        <v>7</v>
      </c>
      <c r="J101" s="2">
        <v>4</v>
      </c>
      <c r="K101" s="2">
        <v>7</v>
      </c>
      <c r="L101" s="2">
        <v>2</v>
      </c>
      <c r="M101" s="2">
        <v>7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1</v>
      </c>
      <c r="T101" s="2">
        <v>1</v>
      </c>
      <c r="U101" s="2">
        <v>1</v>
      </c>
      <c r="V101" s="2">
        <v>0</v>
      </c>
      <c r="W101" s="2">
        <v>0</v>
      </c>
    </row>
    <row r="102" spans="1:23" ht="31.5">
      <c r="A102" s="9" t="s">
        <v>37</v>
      </c>
      <c r="B102" s="4" t="s">
        <v>129</v>
      </c>
      <c r="C102" s="2">
        <f t="shared" si="11"/>
        <v>2</v>
      </c>
      <c r="D102" s="2">
        <f t="shared" si="12"/>
        <v>1</v>
      </c>
      <c r="E102" s="2">
        <f t="shared" si="13"/>
        <v>1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1</v>
      </c>
      <c r="V102" s="2">
        <v>1</v>
      </c>
      <c r="W102" s="2">
        <v>0</v>
      </c>
    </row>
    <row r="103" spans="1:23">
      <c r="A103" s="3" t="s">
        <v>37</v>
      </c>
      <c r="B103" s="4" t="s">
        <v>110</v>
      </c>
      <c r="C103" s="2">
        <f t="shared" si="11"/>
        <v>59</v>
      </c>
      <c r="D103" s="2">
        <f t="shared" si="12"/>
        <v>3</v>
      </c>
      <c r="E103" s="2">
        <f t="shared" si="13"/>
        <v>56</v>
      </c>
      <c r="F103" s="2">
        <v>0</v>
      </c>
      <c r="G103" s="2">
        <v>17</v>
      </c>
      <c r="H103" s="2">
        <v>0</v>
      </c>
      <c r="I103" s="2">
        <v>11</v>
      </c>
      <c r="J103" s="2">
        <v>2</v>
      </c>
      <c r="K103" s="2">
        <v>12</v>
      </c>
      <c r="L103" s="2">
        <v>0</v>
      </c>
      <c r="M103" s="2">
        <v>9</v>
      </c>
      <c r="N103" s="2">
        <v>0</v>
      </c>
      <c r="O103" s="2">
        <v>4</v>
      </c>
      <c r="P103" s="2">
        <v>0</v>
      </c>
      <c r="Q103" s="2">
        <v>0</v>
      </c>
      <c r="R103" s="2">
        <v>1</v>
      </c>
      <c r="S103" s="2">
        <v>3</v>
      </c>
      <c r="T103" s="2">
        <v>0</v>
      </c>
      <c r="U103" s="2">
        <v>0</v>
      </c>
      <c r="V103" s="2">
        <v>0</v>
      </c>
      <c r="W103" s="2">
        <v>0</v>
      </c>
    </row>
    <row r="104" spans="1:23" ht="31.5">
      <c r="A104" s="3" t="s">
        <v>37</v>
      </c>
      <c r="B104" s="4" t="s">
        <v>111</v>
      </c>
      <c r="C104" s="2">
        <f t="shared" si="11"/>
        <v>182</v>
      </c>
      <c r="D104" s="2">
        <f t="shared" si="12"/>
        <v>29</v>
      </c>
      <c r="E104" s="2">
        <f t="shared" si="13"/>
        <v>153</v>
      </c>
      <c r="F104" s="2">
        <v>11</v>
      </c>
      <c r="G104" s="2">
        <v>44</v>
      </c>
      <c r="H104" s="2">
        <v>7</v>
      </c>
      <c r="I104" s="2">
        <v>49</v>
      </c>
      <c r="J104" s="2">
        <v>7</v>
      </c>
      <c r="K104" s="2">
        <v>27</v>
      </c>
      <c r="L104" s="2">
        <v>3</v>
      </c>
      <c r="M104" s="2">
        <v>24</v>
      </c>
      <c r="N104" s="2">
        <v>1</v>
      </c>
      <c r="O104" s="2">
        <v>9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</row>
    <row r="105" spans="1:23" ht="31.5">
      <c r="A105" s="9" t="s">
        <v>37</v>
      </c>
      <c r="B105" s="4" t="s">
        <v>121</v>
      </c>
      <c r="C105" s="2">
        <f t="shared" si="11"/>
        <v>1</v>
      </c>
      <c r="D105" s="2">
        <f t="shared" si="12"/>
        <v>1</v>
      </c>
      <c r="E105" s="2">
        <f t="shared" si="13"/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1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</row>
    <row r="106" spans="1:23" ht="31.5">
      <c r="A106" s="9" t="s">
        <v>37</v>
      </c>
      <c r="B106" s="4" t="s">
        <v>120</v>
      </c>
      <c r="C106" s="2">
        <f t="shared" si="11"/>
        <v>9</v>
      </c>
      <c r="D106" s="2">
        <f t="shared" si="12"/>
        <v>0</v>
      </c>
      <c r="E106" s="2">
        <f t="shared" si="13"/>
        <v>9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1</v>
      </c>
      <c r="P106" s="2">
        <v>0</v>
      </c>
      <c r="Q106" s="2">
        <v>4</v>
      </c>
      <c r="R106" s="2">
        <v>0</v>
      </c>
      <c r="S106" s="2">
        <v>3</v>
      </c>
      <c r="T106" s="2">
        <v>0</v>
      </c>
      <c r="U106" s="2">
        <v>0</v>
      </c>
      <c r="V106" s="2">
        <v>0</v>
      </c>
      <c r="W106" s="2">
        <v>1</v>
      </c>
    </row>
    <row r="107" spans="1:23">
      <c r="A107" s="3" t="s">
        <v>37</v>
      </c>
      <c r="B107" s="4" t="s">
        <v>112</v>
      </c>
      <c r="C107" s="2">
        <f t="shared" si="11"/>
        <v>68</v>
      </c>
      <c r="D107" s="2">
        <f t="shared" si="12"/>
        <v>17</v>
      </c>
      <c r="E107" s="2">
        <f t="shared" si="13"/>
        <v>51</v>
      </c>
      <c r="F107" s="2">
        <v>3</v>
      </c>
      <c r="G107" s="2">
        <v>12</v>
      </c>
      <c r="H107" s="2">
        <v>5</v>
      </c>
      <c r="I107" s="2">
        <v>11</v>
      </c>
      <c r="J107" s="2">
        <v>5</v>
      </c>
      <c r="K107" s="2">
        <v>13</v>
      </c>
      <c r="L107" s="2">
        <v>1</v>
      </c>
      <c r="M107" s="2">
        <v>6</v>
      </c>
      <c r="N107" s="2">
        <v>3</v>
      </c>
      <c r="O107" s="2">
        <v>4</v>
      </c>
      <c r="P107" s="2">
        <v>0</v>
      </c>
      <c r="Q107" s="2">
        <v>0</v>
      </c>
      <c r="R107" s="2">
        <v>0</v>
      </c>
      <c r="S107" s="2">
        <v>4</v>
      </c>
      <c r="T107" s="2">
        <v>0</v>
      </c>
      <c r="U107" s="2">
        <v>1</v>
      </c>
      <c r="V107" s="2">
        <v>0</v>
      </c>
      <c r="W107" s="2">
        <v>0</v>
      </c>
    </row>
    <row r="108" spans="1:23" ht="31.5">
      <c r="A108" s="9" t="s">
        <v>37</v>
      </c>
      <c r="B108" s="4" t="s">
        <v>128</v>
      </c>
      <c r="C108" s="2">
        <f t="shared" si="11"/>
        <v>4</v>
      </c>
      <c r="D108" s="2">
        <f t="shared" si="12"/>
        <v>1</v>
      </c>
      <c r="E108" s="2">
        <f t="shared" si="13"/>
        <v>3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2</v>
      </c>
      <c r="V108" s="2">
        <v>1</v>
      </c>
      <c r="W108" s="2">
        <v>1</v>
      </c>
    </row>
    <row r="109" spans="1:23" ht="31.5">
      <c r="A109" s="3" t="s">
        <v>37</v>
      </c>
      <c r="B109" s="4" t="s">
        <v>113</v>
      </c>
      <c r="C109" s="2">
        <f t="shared" si="11"/>
        <v>128</v>
      </c>
      <c r="D109" s="2">
        <f t="shared" si="12"/>
        <v>20</v>
      </c>
      <c r="E109" s="2">
        <f t="shared" si="13"/>
        <v>108</v>
      </c>
      <c r="F109" s="2">
        <v>2</v>
      </c>
      <c r="G109" s="2">
        <v>25</v>
      </c>
      <c r="H109" s="2">
        <v>6</v>
      </c>
      <c r="I109" s="2">
        <v>26</v>
      </c>
      <c r="J109" s="2">
        <v>6</v>
      </c>
      <c r="K109" s="2">
        <v>21</v>
      </c>
      <c r="L109" s="2">
        <v>4</v>
      </c>
      <c r="M109" s="2">
        <v>20</v>
      </c>
      <c r="N109" s="2">
        <v>1</v>
      </c>
      <c r="O109" s="2">
        <v>9</v>
      </c>
      <c r="P109" s="2">
        <v>0</v>
      </c>
      <c r="Q109" s="2">
        <v>1</v>
      </c>
      <c r="R109" s="2">
        <v>1</v>
      </c>
      <c r="S109" s="2">
        <v>3</v>
      </c>
      <c r="T109" s="2">
        <v>0</v>
      </c>
      <c r="U109" s="2">
        <v>1</v>
      </c>
      <c r="V109" s="2">
        <v>0</v>
      </c>
      <c r="W109" s="2">
        <v>2</v>
      </c>
    </row>
    <row r="110" spans="1:23" ht="31.5">
      <c r="A110" s="3" t="s">
        <v>37</v>
      </c>
      <c r="B110" s="4" t="s">
        <v>114</v>
      </c>
      <c r="C110" s="2">
        <v>27</v>
      </c>
      <c r="D110" s="2">
        <v>7</v>
      </c>
      <c r="E110" s="2">
        <v>20</v>
      </c>
      <c r="F110" s="2">
        <v>4</v>
      </c>
      <c r="G110" s="2">
        <v>10</v>
      </c>
      <c r="H110" s="2">
        <v>3</v>
      </c>
      <c r="I110" s="2">
        <v>10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</row>
    <row r="111" spans="1:23" ht="31.5">
      <c r="A111" s="3" t="s">
        <v>37</v>
      </c>
      <c r="B111" s="4" t="s">
        <v>115</v>
      </c>
      <c r="C111" s="2">
        <v>14</v>
      </c>
      <c r="D111" s="2">
        <v>2</v>
      </c>
      <c r="E111" s="2">
        <v>12</v>
      </c>
      <c r="F111" s="2">
        <v>2</v>
      </c>
      <c r="G111" s="2">
        <v>12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</row>
    <row r="112" spans="1:23">
      <c r="A112" s="3" t="s">
        <v>37</v>
      </c>
      <c r="B112" s="4" t="s">
        <v>116</v>
      </c>
      <c r="C112" s="2">
        <f t="shared" ref="C112:C113" si="14">D112+E112</f>
        <v>47</v>
      </c>
      <c r="D112" s="2">
        <f>SUM(F112,H112,J112,L112,N112,P112,R112,T112,V112)</f>
        <v>24</v>
      </c>
      <c r="E112" s="2">
        <f>SUM(G112,I112,K112,M112,O112,Q112,S112,U112,W112)</f>
        <v>23</v>
      </c>
      <c r="F112" s="2">
        <v>10</v>
      </c>
      <c r="G112" s="2">
        <v>7</v>
      </c>
      <c r="H112" s="2">
        <v>5</v>
      </c>
      <c r="I112" s="2">
        <v>10</v>
      </c>
      <c r="J112" s="2">
        <v>1</v>
      </c>
      <c r="K112" s="2">
        <v>2</v>
      </c>
      <c r="L112" s="2">
        <v>2</v>
      </c>
      <c r="M112" s="2">
        <v>2</v>
      </c>
      <c r="N112" s="2">
        <v>4</v>
      </c>
      <c r="O112" s="2">
        <v>1</v>
      </c>
      <c r="P112" s="2">
        <v>0</v>
      </c>
      <c r="Q112" s="2">
        <v>0</v>
      </c>
      <c r="R112" s="2">
        <v>1</v>
      </c>
      <c r="S112" s="2">
        <v>0</v>
      </c>
      <c r="T112" s="2">
        <v>1</v>
      </c>
      <c r="U112" s="2">
        <v>1</v>
      </c>
      <c r="V112" s="2">
        <v>0</v>
      </c>
      <c r="W112" s="2">
        <v>0</v>
      </c>
    </row>
    <row r="113" spans="1:23">
      <c r="A113" s="3" t="s">
        <v>37</v>
      </c>
      <c r="B113" s="4" t="s">
        <v>117</v>
      </c>
      <c r="C113" s="2">
        <f t="shared" si="14"/>
        <v>24</v>
      </c>
      <c r="D113" s="2">
        <f>SUM(F113,H113,J113,L113,N113,P113,R113,T113,V113)</f>
        <v>4</v>
      </c>
      <c r="E113" s="2">
        <f>SUM(G113,I113,K113,M113,O113,Q113,S113,U113,W113)</f>
        <v>20</v>
      </c>
      <c r="F113" s="2">
        <v>0</v>
      </c>
      <c r="G113" s="2">
        <v>0</v>
      </c>
      <c r="H113" s="2">
        <v>3</v>
      </c>
      <c r="I113" s="2">
        <v>11</v>
      </c>
      <c r="J113" s="2">
        <v>0</v>
      </c>
      <c r="K113" s="2">
        <v>0</v>
      </c>
      <c r="L113" s="2">
        <v>1</v>
      </c>
      <c r="M113" s="2">
        <v>9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</row>
    <row r="114" spans="1:23">
      <c r="A114" s="10" t="s">
        <v>37</v>
      </c>
      <c r="B114" s="11" t="s">
        <v>17</v>
      </c>
      <c r="C114" s="12">
        <f>SUM(C100:C113)</f>
        <v>622</v>
      </c>
      <c r="D114" s="12">
        <f>SUM(D100:D113)</f>
        <v>122</v>
      </c>
      <c r="E114" s="12">
        <f>SUM(E100:E113)</f>
        <v>500</v>
      </c>
      <c r="F114" s="12">
        <v>34</v>
      </c>
      <c r="G114" s="12">
        <v>137</v>
      </c>
      <c r="H114" s="12">
        <v>33</v>
      </c>
      <c r="I114" s="12">
        <v>135</v>
      </c>
      <c r="J114" s="12">
        <v>25</v>
      </c>
      <c r="K114" s="12">
        <v>82</v>
      </c>
      <c r="L114" s="12">
        <v>13</v>
      </c>
      <c r="M114" s="12">
        <v>84</v>
      </c>
      <c r="N114" s="12">
        <v>8</v>
      </c>
      <c r="O114" s="12">
        <v>29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</row>
    <row r="115" spans="1:23" ht="31.5">
      <c r="A115" s="3" t="s">
        <v>45</v>
      </c>
      <c r="B115" s="4" t="s">
        <v>118</v>
      </c>
      <c r="C115" s="2">
        <f t="shared" ref="C115" si="15">D115+E115</f>
        <v>51</v>
      </c>
      <c r="D115" s="2">
        <f>SUM(F115,H115,J115,L115,N115,P115,R115,T115,V115)</f>
        <v>2</v>
      </c>
      <c r="E115" s="2">
        <f>SUM(G115,I115,K115,M115,O115,Q115,S115,U115,W115)</f>
        <v>49</v>
      </c>
      <c r="F115" s="2">
        <v>0</v>
      </c>
      <c r="G115" s="2">
        <v>19</v>
      </c>
      <c r="H115" s="2">
        <v>0</v>
      </c>
      <c r="I115" s="2">
        <v>0</v>
      </c>
      <c r="J115" s="2">
        <v>0</v>
      </c>
      <c r="K115" s="2">
        <v>14</v>
      </c>
      <c r="L115" s="2">
        <v>0</v>
      </c>
      <c r="M115" s="2">
        <v>2</v>
      </c>
      <c r="N115" s="2">
        <v>2</v>
      </c>
      <c r="O115" s="2">
        <v>8</v>
      </c>
      <c r="P115" s="2">
        <v>0</v>
      </c>
      <c r="Q115" s="2">
        <v>2</v>
      </c>
      <c r="R115" s="2">
        <v>0</v>
      </c>
      <c r="S115" s="2">
        <v>2</v>
      </c>
      <c r="T115" s="2">
        <v>0</v>
      </c>
      <c r="U115" s="2">
        <v>0</v>
      </c>
      <c r="V115" s="2">
        <v>0</v>
      </c>
      <c r="W115" s="2">
        <v>2</v>
      </c>
    </row>
    <row r="116" spans="1:23">
      <c r="A116" s="3" t="s">
        <v>45</v>
      </c>
      <c r="B116" s="4" t="s">
        <v>119</v>
      </c>
      <c r="C116" s="2">
        <v>1</v>
      </c>
      <c r="D116" s="2">
        <v>0</v>
      </c>
      <c r="E116" s="2">
        <v>1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1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</row>
    <row r="117" spans="1:23">
      <c r="A117" s="10" t="s">
        <v>45</v>
      </c>
      <c r="B117" s="11" t="s">
        <v>17</v>
      </c>
      <c r="C117" s="12">
        <f>SUM(C115:C116)</f>
        <v>52</v>
      </c>
      <c r="D117" s="12">
        <v>2</v>
      </c>
      <c r="E117" s="12">
        <f>SUM(E115:E116)</f>
        <v>50</v>
      </c>
      <c r="F117" s="12">
        <v>0</v>
      </c>
      <c r="G117" s="12">
        <v>19</v>
      </c>
      <c r="H117" s="12">
        <v>0</v>
      </c>
      <c r="I117" s="12">
        <v>0</v>
      </c>
      <c r="J117" s="12">
        <v>0</v>
      </c>
      <c r="K117" s="12">
        <v>14</v>
      </c>
      <c r="L117" s="12">
        <v>0</v>
      </c>
      <c r="M117" s="12">
        <v>2</v>
      </c>
      <c r="N117" s="12">
        <v>2</v>
      </c>
      <c r="O117" s="12">
        <v>8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</row>
    <row r="118" spans="1:23" ht="33">
      <c r="A118" s="3" t="s">
        <v>94</v>
      </c>
      <c r="B118" s="5" t="s">
        <v>122</v>
      </c>
      <c r="C118" s="2">
        <v>50</v>
      </c>
      <c r="D118" s="2">
        <v>43</v>
      </c>
      <c r="E118" s="2">
        <v>7</v>
      </c>
      <c r="F118" s="2">
        <v>14</v>
      </c>
      <c r="G118" s="2">
        <v>5</v>
      </c>
      <c r="H118" s="2">
        <v>18</v>
      </c>
      <c r="I118" s="2">
        <v>0</v>
      </c>
      <c r="J118" s="2">
        <v>6</v>
      </c>
      <c r="K118" s="2">
        <v>2</v>
      </c>
      <c r="L118" s="2">
        <v>5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</row>
    <row r="119" spans="1:23">
      <c r="A119" s="10" t="s">
        <v>94</v>
      </c>
      <c r="B119" s="11" t="s">
        <v>17</v>
      </c>
      <c r="C119" s="12">
        <v>50</v>
      </c>
      <c r="D119" s="12">
        <v>43</v>
      </c>
      <c r="E119" s="12">
        <v>7</v>
      </c>
      <c r="F119" s="12">
        <v>14</v>
      </c>
      <c r="G119" s="12">
        <v>5</v>
      </c>
      <c r="H119" s="12">
        <v>18</v>
      </c>
      <c r="I119" s="12">
        <v>0</v>
      </c>
      <c r="J119" s="12">
        <v>6</v>
      </c>
      <c r="K119" s="12">
        <v>2</v>
      </c>
      <c r="L119" s="12">
        <v>5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</row>
    <row r="120" spans="1:23" ht="33">
      <c r="A120" s="8" t="s">
        <v>123</v>
      </c>
      <c r="B120" s="13" t="s">
        <v>132</v>
      </c>
      <c r="C120" s="2">
        <f t="shared" ref="C120:C121" si="16">D120+E120</f>
        <v>8</v>
      </c>
      <c r="D120" s="2">
        <f>SUM(F120,H120,J120,L120,N120,P120,R120,T120,V120)</f>
        <v>1</v>
      </c>
      <c r="E120" s="2">
        <f>SUM(G120,I120,K120,M120,O120,Q120,S120,U120,W120)</f>
        <v>7</v>
      </c>
      <c r="F120" s="2">
        <f t="shared" ref="F120:F121" si="17">SUM(G120:H120)</f>
        <v>0</v>
      </c>
      <c r="G120" s="2">
        <v>0</v>
      </c>
      <c r="H120" s="2">
        <v>0</v>
      </c>
      <c r="I120" s="2">
        <f t="shared" ref="I120:I121" si="18">SUM(J120:K120)</f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1</v>
      </c>
      <c r="P120" s="2">
        <v>1</v>
      </c>
      <c r="Q120" s="2">
        <v>2</v>
      </c>
      <c r="R120" s="2">
        <v>0</v>
      </c>
      <c r="S120" s="2">
        <v>3</v>
      </c>
      <c r="T120" s="2">
        <v>0</v>
      </c>
      <c r="U120" s="2">
        <v>1</v>
      </c>
      <c r="V120" s="2">
        <v>0</v>
      </c>
      <c r="W120" s="2">
        <v>0</v>
      </c>
    </row>
    <row r="121" spans="1:23" ht="33">
      <c r="A121" s="8" t="s">
        <v>123</v>
      </c>
      <c r="B121" s="5" t="s">
        <v>131</v>
      </c>
      <c r="C121" s="2">
        <f t="shared" si="16"/>
        <v>2</v>
      </c>
      <c r="D121" s="2">
        <f>SUM(F121,H121,J121,L121,N121,P121,R121,T121,V121)</f>
        <v>1</v>
      </c>
      <c r="E121" s="2">
        <f>SUM(G121,I121,K121,M121,O121,Q121,S121,U121,W121)</f>
        <v>1</v>
      </c>
      <c r="F121" s="2">
        <f t="shared" si="17"/>
        <v>0</v>
      </c>
      <c r="G121" s="2">
        <v>0</v>
      </c>
      <c r="H121" s="2">
        <v>0</v>
      </c>
      <c r="I121" s="2">
        <f t="shared" si="18"/>
        <v>0</v>
      </c>
      <c r="J121" s="2">
        <v>0</v>
      </c>
      <c r="K121" s="2">
        <v>0</v>
      </c>
      <c r="L121" s="2">
        <f t="shared" ref="L121" si="19">SUM(M121:N121)</f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1</v>
      </c>
      <c r="W121" s="2">
        <v>1</v>
      </c>
    </row>
    <row r="122" spans="1:23">
      <c r="A122" s="17" t="s">
        <v>124</v>
      </c>
      <c r="B122" s="18" t="s">
        <v>125</v>
      </c>
      <c r="C122" s="12">
        <f>SUM(C120:C121)</f>
        <v>10</v>
      </c>
      <c r="D122" s="12">
        <f t="shared" ref="D122:W122" si="20">SUM(D120:D121)</f>
        <v>2</v>
      </c>
      <c r="E122" s="12">
        <f t="shared" si="20"/>
        <v>8</v>
      </c>
      <c r="F122" s="12">
        <f t="shared" si="20"/>
        <v>0</v>
      </c>
      <c r="G122" s="12">
        <f t="shared" si="20"/>
        <v>0</v>
      </c>
      <c r="H122" s="12">
        <f t="shared" si="20"/>
        <v>0</v>
      </c>
      <c r="I122" s="12">
        <f t="shared" si="20"/>
        <v>0</v>
      </c>
      <c r="J122" s="12">
        <f t="shared" si="20"/>
        <v>0</v>
      </c>
      <c r="K122" s="12">
        <f t="shared" si="20"/>
        <v>0</v>
      </c>
      <c r="L122" s="12">
        <f t="shared" si="20"/>
        <v>0</v>
      </c>
      <c r="M122" s="12">
        <f t="shared" si="20"/>
        <v>0</v>
      </c>
      <c r="N122" s="12">
        <f t="shared" si="20"/>
        <v>0</v>
      </c>
      <c r="O122" s="12">
        <f t="shared" si="20"/>
        <v>1</v>
      </c>
      <c r="P122" s="12">
        <f t="shared" si="20"/>
        <v>1</v>
      </c>
      <c r="Q122" s="12">
        <f t="shared" si="20"/>
        <v>2</v>
      </c>
      <c r="R122" s="12">
        <f t="shared" si="20"/>
        <v>0</v>
      </c>
      <c r="S122" s="12">
        <f t="shared" si="20"/>
        <v>3</v>
      </c>
      <c r="T122" s="12">
        <f t="shared" si="20"/>
        <v>0</v>
      </c>
      <c r="U122" s="12">
        <f t="shared" si="20"/>
        <v>1</v>
      </c>
      <c r="V122" s="12">
        <f t="shared" si="20"/>
        <v>1</v>
      </c>
      <c r="W122" s="12">
        <f t="shared" si="20"/>
        <v>1</v>
      </c>
    </row>
    <row r="123" spans="1:23">
      <c r="A123" s="10" t="s">
        <v>48</v>
      </c>
      <c r="B123" s="11" t="s">
        <v>49</v>
      </c>
      <c r="C123" s="12">
        <f t="shared" ref="C123:W123" si="21">SUM(C122,C119,C117,C114,C99,C90,C88,C85,C83,C81,C79,C77,C73,C62,C60,C53,C45,C39,C28,C23,C12,)</f>
        <v>6779</v>
      </c>
      <c r="D123" s="12">
        <f t="shared" si="21"/>
        <v>3774</v>
      </c>
      <c r="E123" s="12">
        <f t="shared" ref="E123" si="22">SUM(E122,E119,E117,E114,E99,E90,E88,E85,E83,E81,E79,E77,E73,E62,E60,E53,E45,E39,E28,E23,E12,)</f>
        <v>3005</v>
      </c>
      <c r="F123" s="12">
        <f t="shared" ref="F123" si="23">SUM(F122,F119,F117,F114,F99,F90,F88,F85,F83,F81,F79,F77,F73,F62,F60,F53,F45,F39,F28,F23,F12,)</f>
        <v>1637</v>
      </c>
      <c r="G123" s="12">
        <f t="shared" ref="G123" si="24">SUM(G122,G119,G117,G114,G99,G90,G88,G85,G83,G81,G79,G77,G73,G62,G60,G53,G45,G39,G28,G23,G12,)</f>
        <v>1134</v>
      </c>
      <c r="H123" s="12">
        <f t="shared" ref="H123" si="25">SUM(H122,H119,H117,H114,H99,H90,H88,H85,H83,H81,H79,H77,H73,H62,H60,H53,H45,H39,H28,H23,H12,)</f>
        <v>1494</v>
      </c>
      <c r="I123" s="12">
        <f t="shared" ref="I123" si="26">SUM(I122,I119,I117,I114,I99,I90,I88,I85,I83,I81,I79,I77,I73,I62,I60,I53,I45,I39,I28,I23,I12,)</f>
        <v>1031</v>
      </c>
      <c r="J123" s="12">
        <f t="shared" ref="J123" si="27">SUM(J122,J119,J117,J114,J99,J90,J88,J85,J83,J81,J79,J77,J73,J62,J60,J53,J45,J39,J28,J23,J12,)</f>
        <v>396</v>
      </c>
      <c r="K123" s="12">
        <f t="shared" ref="K123" si="28">SUM(K122,K119,K117,K114,K99,K90,K88,K85,K83,K81,K79,K77,K73,K62,K60,K53,K45,K39,K28,K23,K12,)</f>
        <v>424</v>
      </c>
      <c r="L123" s="12">
        <f t="shared" ref="L123" si="29">SUM(L122,L119,L117,L114,L99,L90,L88,L85,L83,L81,L79,L77,L73,L62,L60,L53,L45,L39,L28,L23,L12,)</f>
        <v>203</v>
      </c>
      <c r="M123" s="12">
        <f t="shared" ref="M123" si="30">SUM(M122,M119,M117,M114,M99,M90,M88,M85,M83,M81,M79,M77,M73,M62,M60,M53,M45,M39,M28,M23,M12,)</f>
        <v>298</v>
      </c>
      <c r="N123" s="12">
        <f t="shared" ref="N123" si="31">SUM(N122,N119,N117,N114,N99,N90,N88,N85,N83,N81,N79,N77,N73,N62,N60,N53,N45,N39,N28,N23,N12,)</f>
        <v>30</v>
      </c>
      <c r="O123" s="12">
        <f t="shared" ref="O123" si="32">SUM(O122,O119,O117,O114,O99,O90,O88,O85,O83,O81,O79,O77,O73,O62,O60,O53,O45,O39,O28,O23,O12,)</f>
        <v>67</v>
      </c>
      <c r="P123" s="12">
        <f t="shared" ref="P123" si="33">SUM(P122,P119,P117,P114,P99,P90,P88,P85,P83,P81,P79,P77,P73,P62,P60,P53,P45,P39,P28,P23,P12,)</f>
        <v>4</v>
      </c>
      <c r="Q123" s="12">
        <f t="shared" ref="Q123" si="34">SUM(Q122,Q119,Q117,Q114,Q99,Q90,Q88,Q85,Q83,Q81,Q79,Q77,Q73,Q62,Q60,Q53,Q45,Q39,Q28,Q23,Q12,)</f>
        <v>6</v>
      </c>
      <c r="R123" s="12">
        <f t="shared" ref="R123" si="35">SUM(R122,R119,R117,R114,R99,R90,R88,R85,R83,R81,R79,R77,R73,R62,R60,R53,R45,R39,R28,R23,R12,)</f>
        <v>0</v>
      </c>
      <c r="S123" s="12">
        <f t="shared" ref="S123" si="36">SUM(S122,S119,S117,S114,S99,S90,S88,S85,S83,S81,S79,S77,S73,S62,S60,S53,S45,S39,S28,S23,S12,)</f>
        <v>3</v>
      </c>
      <c r="T123" s="12">
        <f t="shared" ref="T123" si="37">SUM(T122,T119,T117,T114,T99,T90,T88,T85,T83,T81,T79,T77,T73,T62,T60,T53,T45,T39,T28,T23,T12,)</f>
        <v>0</v>
      </c>
      <c r="U123" s="12">
        <f t="shared" ref="U123" si="38">SUM(U122,U119,U117,U114,U99,U90,U88,U85,U83,U81,U79,U77,U73,U62,U60,U53,U45,U39,U28,U23,U12,)</f>
        <v>1</v>
      </c>
      <c r="V123" s="12">
        <f t="shared" ref="V123" si="39">SUM(V122,V119,V117,V114,V99,V90,V88,V85,V83,V81,V79,V77,V73,V62,V60,V53,V45,V39,V28,V23,V12,)</f>
        <v>1</v>
      </c>
      <c r="W123" s="12">
        <f t="shared" ref="W123" si="40">SUM(W122,W119,W117,W114,W99,W90,W88,W85,W83,W81,W79,W77,W73,W62,W60,W53,W45,W39,W28,W23,W12,)</f>
        <v>1</v>
      </c>
    </row>
    <row r="125" spans="1:23">
      <c r="A125" s="3" t="s">
        <v>130</v>
      </c>
      <c r="B125" s="4" t="s">
        <v>49</v>
      </c>
      <c r="C125" s="2">
        <v>6701</v>
      </c>
      <c r="D125" s="2">
        <v>3757</v>
      </c>
      <c r="E125" s="2">
        <v>2944</v>
      </c>
      <c r="F125" s="2">
        <v>1637</v>
      </c>
      <c r="G125" s="2">
        <v>1134</v>
      </c>
      <c r="H125" s="2">
        <v>1494</v>
      </c>
      <c r="I125" s="2">
        <v>1031</v>
      </c>
      <c r="J125" s="2">
        <v>396</v>
      </c>
      <c r="K125" s="2">
        <v>424</v>
      </c>
      <c r="L125" s="2">
        <v>202</v>
      </c>
      <c r="M125" s="2">
        <v>293</v>
      </c>
      <c r="N125" s="2">
        <v>28</v>
      </c>
      <c r="O125" s="2">
        <v>62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</row>
    <row r="126" spans="1:23">
      <c r="A126" s="36" t="s">
        <v>134</v>
      </c>
      <c r="B126" s="4"/>
      <c r="C126" s="2">
        <f>C123-C125</f>
        <v>78</v>
      </c>
      <c r="D126" s="2">
        <f t="shared" ref="D126:W126" si="41">D123-D125</f>
        <v>17</v>
      </c>
      <c r="E126" s="2">
        <f t="shared" si="41"/>
        <v>61</v>
      </c>
      <c r="F126" s="2">
        <f t="shared" si="41"/>
        <v>0</v>
      </c>
      <c r="G126" s="2">
        <f t="shared" si="41"/>
        <v>0</v>
      </c>
      <c r="H126" s="2">
        <f t="shared" si="41"/>
        <v>0</v>
      </c>
      <c r="I126" s="2">
        <f t="shared" si="41"/>
        <v>0</v>
      </c>
      <c r="J126" s="2">
        <f t="shared" si="41"/>
        <v>0</v>
      </c>
      <c r="K126" s="2">
        <f t="shared" si="41"/>
        <v>0</v>
      </c>
      <c r="L126" s="2">
        <f t="shared" si="41"/>
        <v>1</v>
      </c>
      <c r="M126" s="2">
        <f t="shared" si="41"/>
        <v>5</v>
      </c>
      <c r="N126" s="2">
        <f t="shared" si="41"/>
        <v>2</v>
      </c>
      <c r="O126" s="2">
        <f t="shared" si="41"/>
        <v>5</v>
      </c>
      <c r="P126" s="2">
        <f t="shared" si="41"/>
        <v>4</v>
      </c>
      <c r="Q126" s="2">
        <f t="shared" si="41"/>
        <v>6</v>
      </c>
      <c r="R126" s="2">
        <f t="shared" si="41"/>
        <v>0</v>
      </c>
      <c r="S126" s="2">
        <f t="shared" si="41"/>
        <v>3</v>
      </c>
      <c r="T126" s="2">
        <f t="shared" si="41"/>
        <v>0</v>
      </c>
      <c r="U126" s="2">
        <f t="shared" si="41"/>
        <v>1</v>
      </c>
      <c r="V126" s="2">
        <f t="shared" si="41"/>
        <v>1</v>
      </c>
      <c r="W126" s="2">
        <f t="shared" si="41"/>
        <v>1</v>
      </c>
    </row>
    <row r="127" spans="1:23">
      <c r="A127" s="36" t="s">
        <v>140</v>
      </c>
      <c r="B127" s="4"/>
      <c r="C127" s="2">
        <f>C123-C79</f>
        <v>6699</v>
      </c>
      <c r="D127" s="2">
        <f t="shared" ref="D127:W127" si="42">D123-D79</f>
        <v>3718</v>
      </c>
      <c r="E127" s="2">
        <f t="shared" si="42"/>
        <v>2981</v>
      </c>
      <c r="F127" s="2">
        <f t="shared" si="42"/>
        <v>1584</v>
      </c>
      <c r="G127" s="2">
        <f t="shared" si="42"/>
        <v>1113</v>
      </c>
      <c r="H127" s="2">
        <f t="shared" si="42"/>
        <v>1491</v>
      </c>
      <c r="I127" s="2">
        <f t="shared" si="42"/>
        <v>1028</v>
      </c>
      <c r="J127" s="2">
        <f t="shared" si="42"/>
        <v>396</v>
      </c>
      <c r="K127" s="2">
        <f t="shared" si="42"/>
        <v>424</v>
      </c>
      <c r="L127" s="2">
        <f t="shared" si="42"/>
        <v>203</v>
      </c>
      <c r="M127" s="2">
        <f t="shared" si="42"/>
        <v>298</v>
      </c>
      <c r="N127" s="2">
        <f t="shared" si="42"/>
        <v>30</v>
      </c>
      <c r="O127" s="2">
        <f t="shared" si="42"/>
        <v>67</v>
      </c>
      <c r="P127" s="2">
        <f t="shared" si="42"/>
        <v>4</v>
      </c>
      <c r="Q127" s="2">
        <f t="shared" si="42"/>
        <v>6</v>
      </c>
      <c r="R127" s="2">
        <f t="shared" si="42"/>
        <v>0</v>
      </c>
      <c r="S127" s="2">
        <f t="shared" si="42"/>
        <v>3</v>
      </c>
      <c r="T127" s="2">
        <f t="shared" si="42"/>
        <v>0</v>
      </c>
      <c r="U127" s="2">
        <f t="shared" si="42"/>
        <v>1</v>
      </c>
      <c r="V127" s="2">
        <f t="shared" si="42"/>
        <v>1</v>
      </c>
      <c r="W127" s="2">
        <f t="shared" si="42"/>
        <v>1</v>
      </c>
    </row>
    <row r="128" spans="1:23">
      <c r="A128" s="14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5">
      <c r="A129" s="34" t="s">
        <v>135</v>
      </c>
      <c r="B129" s="34"/>
      <c r="C129" s="34">
        <f>C123-C133</f>
        <v>5455</v>
      </c>
      <c r="D129" s="34">
        <f>D123-D133</f>
        <v>3292</v>
      </c>
      <c r="E129" s="34">
        <f>E123-E133</f>
        <v>2163</v>
      </c>
    </row>
    <row r="130" spans="1:5">
      <c r="A130" s="34" t="s">
        <v>137</v>
      </c>
      <c r="B130" s="34"/>
      <c r="C130" s="34">
        <v>5436</v>
      </c>
      <c r="D130" s="34">
        <v>3286</v>
      </c>
      <c r="E130" s="34">
        <v>2150</v>
      </c>
    </row>
    <row r="131" spans="1:5">
      <c r="A131" s="35" t="s">
        <v>134</v>
      </c>
      <c r="B131" s="34"/>
      <c r="C131" s="34">
        <f>C129-C130</f>
        <v>19</v>
      </c>
      <c r="D131" s="34">
        <f t="shared" ref="D131:E131" si="43">D129-D130</f>
        <v>6</v>
      </c>
      <c r="E131" s="34">
        <f t="shared" si="43"/>
        <v>13</v>
      </c>
    </row>
    <row r="132" spans="1:5">
      <c r="A132" s="34" t="s">
        <v>139</v>
      </c>
      <c r="B132" s="34"/>
      <c r="C132" s="34">
        <f>C129-C78</f>
        <v>5375</v>
      </c>
      <c r="D132" s="34">
        <f>D129-D78</f>
        <v>3236</v>
      </c>
      <c r="E132" s="34">
        <f>E129-E78</f>
        <v>2139</v>
      </c>
    </row>
    <row r="133" spans="1:5">
      <c r="A133" s="34" t="s">
        <v>136</v>
      </c>
      <c r="B133" s="34"/>
      <c r="C133" s="34">
        <f>SUM(C122,C117,C114,C99,C90,C88,C119)</f>
        <v>1324</v>
      </c>
      <c r="D133" s="34">
        <f>SUM(D122,D117,D114,D99,D90,D88,D119)</f>
        <v>482</v>
      </c>
      <c r="E133" s="34">
        <f>SUM(E122,E117,E114,E99,E90,E88,E119)</f>
        <v>842</v>
      </c>
    </row>
    <row r="134" spans="1:5">
      <c r="A134" s="34" t="s">
        <v>138</v>
      </c>
      <c r="B134" s="34"/>
      <c r="C134" s="34">
        <v>1265</v>
      </c>
      <c r="D134" s="34">
        <v>471</v>
      </c>
      <c r="E134" s="34">
        <v>794</v>
      </c>
    </row>
    <row r="135" spans="1:5">
      <c r="A135" s="35" t="s">
        <v>134</v>
      </c>
      <c r="B135" s="34"/>
      <c r="C135" s="34">
        <f>C133-C134</f>
        <v>59</v>
      </c>
      <c r="D135" s="34">
        <f t="shared" ref="D135:E135" si="44">D133-D134</f>
        <v>11</v>
      </c>
      <c r="E135" s="34">
        <f t="shared" si="44"/>
        <v>48</v>
      </c>
    </row>
  </sheetData>
  <mergeCells count="15">
    <mergeCell ref="A86:W86"/>
    <mergeCell ref="A1:W1"/>
    <mergeCell ref="A2:W2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  <mergeCell ref="H3:I3"/>
    <mergeCell ref="J3:K3"/>
  </mergeCells>
  <phoneticPr fontId="4" type="noConversion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topLeftCell="A109" workbookViewId="0">
      <selection activeCell="B134" sqref="B134"/>
    </sheetView>
  </sheetViews>
  <sheetFormatPr defaultRowHeight="16.5"/>
  <cols>
    <col min="1" max="1" width="19.375" customWidth="1"/>
    <col min="2" max="2" width="32.75" customWidth="1"/>
    <col min="3" max="23" width="5.625" customWidth="1"/>
  </cols>
  <sheetData>
    <row r="1" spans="1:23" s="39" customFormat="1">
      <c r="A1" s="37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9" customForma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s="39" customFormat="1">
      <c r="A3" s="42" t="s">
        <v>1</v>
      </c>
      <c r="B3" s="42" t="s">
        <v>2</v>
      </c>
      <c r="C3" s="43" t="s">
        <v>3</v>
      </c>
      <c r="D3" s="44"/>
      <c r="E3" s="45"/>
      <c r="F3" s="46" t="s">
        <v>4</v>
      </c>
      <c r="G3" s="47"/>
      <c r="H3" s="46" t="s">
        <v>5</v>
      </c>
      <c r="I3" s="47"/>
      <c r="J3" s="46" t="s">
        <v>6</v>
      </c>
      <c r="K3" s="47"/>
      <c r="L3" s="46" t="s">
        <v>7</v>
      </c>
      <c r="M3" s="47"/>
      <c r="N3" s="46" t="s">
        <v>8</v>
      </c>
      <c r="O3" s="47"/>
      <c r="P3" s="46" t="s">
        <v>9</v>
      </c>
      <c r="Q3" s="47"/>
      <c r="R3" s="46" t="s">
        <v>51</v>
      </c>
      <c r="S3" s="47"/>
      <c r="T3" s="46" t="s">
        <v>52</v>
      </c>
      <c r="U3" s="47"/>
      <c r="V3" s="46" t="s">
        <v>53</v>
      </c>
      <c r="W3" s="47"/>
    </row>
    <row r="4" spans="1:23" s="39" customFormat="1">
      <c r="A4" s="48"/>
      <c r="B4" s="48"/>
      <c r="C4" s="49" t="s">
        <v>10</v>
      </c>
      <c r="D4" s="49" t="s">
        <v>11</v>
      </c>
      <c r="E4" s="49" t="s">
        <v>12</v>
      </c>
      <c r="F4" s="49" t="s">
        <v>11</v>
      </c>
      <c r="G4" s="49" t="s">
        <v>12</v>
      </c>
      <c r="H4" s="49" t="s">
        <v>11</v>
      </c>
      <c r="I4" s="49" t="s">
        <v>12</v>
      </c>
      <c r="J4" s="49" t="s">
        <v>11</v>
      </c>
      <c r="K4" s="49" t="s">
        <v>12</v>
      </c>
      <c r="L4" s="49" t="s">
        <v>11</v>
      </c>
      <c r="M4" s="49" t="s">
        <v>12</v>
      </c>
      <c r="N4" s="49" t="s">
        <v>11</v>
      </c>
      <c r="O4" s="49" t="s">
        <v>12</v>
      </c>
      <c r="P4" s="49" t="s">
        <v>11</v>
      </c>
      <c r="Q4" s="49" t="s">
        <v>12</v>
      </c>
      <c r="R4" s="49" t="s">
        <v>11</v>
      </c>
      <c r="S4" s="49" t="s">
        <v>12</v>
      </c>
      <c r="T4" s="49" t="s">
        <v>11</v>
      </c>
      <c r="U4" s="49" t="s">
        <v>12</v>
      </c>
      <c r="V4" s="49" t="s">
        <v>11</v>
      </c>
      <c r="W4" s="49" t="s">
        <v>12</v>
      </c>
    </row>
    <row r="5" spans="1:23" s="39" customFormat="1">
      <c r="A5" s="50" t="s">
        <v>13</v>
      </c>
      <c r="B5" s="51" t="s">
        <v>54</v>
      </c>
      <c r="C5" s="49">
        <v>18</v>
      </c>
      <c r="D5" s="49">
        <v>10</v>
      </c>
      <c r="E5" s="49">
        <v>8</v>
      </c>
      <c r="F5" s="49">
        <v>5</v>
      </c>
      <c r="G5" s="49">
        <v>1</v>
      </c>
      <c r="H5" s="49">
        <v>3</v>
      </c>
      <c r="I5" s="49">
        <v>4</v>
      </c>
      <c r="J5" s="49">
        <v>2</v>
      </c>
      <c r="K5" s="49">
        <v>3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</row>
    <row r="6" spans="1:23" s="39" customFormat="1">
      <c r="A6" s="50" t="s">
        <v>13</v>
      </c>
      <c r="B6" s="51" t="s">
        <v>14</v>
      </c>
      <c r="C6" s="49">
        <v>203</v>
      </c>
      <c r="D6" s="49">
        <v>137</v>
      </c>
      <c r="E6" s="49">
        <v>66</v>
      </c>
      <c r="F6" s="49">
        <v>66</v>
      </c>
      <c r="G6" s="49">
        <v>32</v>
      </c>
      <c r="H6" s="49">
        <v>66</v>
      </c>
      <c r="I6" s="49">
        <v>32</v>
      </c>
      <c r="J6" s="49">
        <v>4</v>
      </c>
      <c r="K6" s="49">
        <v>2</v>
      </c>
      <c r="L6" s="49">
        <v>1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</row>
    <row r="7" spans="1:23" s="39" customFormat="1">
      <c r="A7" s="50" t="s">
        <v>13</v>
      </c>
      <c r="B7" s="51" t="s">
        <v>55</v>
      </c>
      <c r="C7" s="49">
        <v>19</v>
      </c>
      <c r="D7" s="49">
        <v>12</v>
      </c>
      <c r="E7" s="49">
        <v>7</v>
      </c>
      <c r="F7" s="49">
        <v>7</v>
      </c>
      <c r="G7" s="49">
        <v>3</v>
      </c>
      <c r="H7" s="49">
        <v>5</v>
      </c>
      <c r="I7" s="49">
        <v>3</v>
      </c>
      <c r="J7" s="49">
        <v>0</v>
      </c>
      <c r="K7" s="49">
        <v>1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</row>
    <row r="8" spans="1:23" s="39" customFormat="1">
      <c r="A8" s="50" t="s">
        <v>13</v>
      </c>
      <c r="B8" s="51" t="s">
        <v>15</v>
      </c>
      <c r="C8" s="49">
        <v>39</v>
      </c>
      <c r="D8" s="49">
        <v>35</v>
      </c>
      <c r="E8" s="49">
        <v>4</v>
      </c>
      <c r="F8" s="49">
        <v>16</v>
      </c>
      <c r="G8" s="49">
        <v>0</v>
      </c>
      <c r="H8" s="49">
        <v>16</v>
      </c>
      <c r="I8" s="49">
        <v>3</v>
      </c>
      <c r="J8" s="49">
        <v>1</v>
      </c>
      <c r="K8" s="49">
        <v>0</v>
      </c>
      <c r="L8" s="49">
        <v>2</v>
      </c>
      <c r="M8" s="49">
        <v>1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</row>
    <row r="9" spans="1:23" s="39" customFormat="1">
      <c r="A9" s="50" t="s">
        <v>13</v>
      </c>
      <c r="B9" s="51" t="s">
        <v>16</v>
      </c>
      <c r="C9" s="49">
        <v>192</v>
      </c>
      <c r="D9" s="49">
        <v>164</v>
      </c>
      <c r="E9" s="49">
        <v>28</v>
      </c>
      <c r="F9" s="49">
        <v>69</v>
      </c>
      <c r="G9" s="49">
        <v>17</v>
      </c>
      <c r="H9" s="49">
        <v>67</v>
      </c>
      <c r="I9" s="49">
        <v>8</v>
      </c>
      <c r="J9" s="49">
        <v>21</v>
      </c>
      <c r="K9" s="49">
        <v>3</v>
      </c>
      <c r="L9" s="49">
        <v>7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</row>
    <row r="10" spans="1:23" s="39" customFormat="1">
      <c r="A10" s="50" t="s">
        <v>13</v>
      </c>
      <c r="B10" s="51" t="s">
        <v>56</v>
      </c>
      <c r="C10" s="49">
        <v>8</v>
      </c>
      <c r="D10" s="49">
        <v>6</v>
      </c>
      <c r="E10" s="49">
        <v>2</v>
      </c>
      <c r="F10" s="49">
        <v>0</v>
      </c>
      <c r="G10" s="49">
        <v>0</v>
      </c>
      <c r="H10" s="49">
        <v>2</v>
      </c>
      <c r="I10" s="49">
        <v>1</v>
      </c>
      <c r="J10" s="49">
        <v>2</v>
      </c>
      <c r="K10" s="49">
        <v>1</v>
      </c>
      <c r="L10" s="49">
        <v>2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</row>
    <row r="11" spans="1:23" s="39" customFormat="1">
      <c r="A11" s="50" t="s">
        <v>13</v>
      </c>
      <c r="B11" s="51" t="s">
        <v>57</v>
      </c>
      <c r="C11" s="49">
        <v>54</v>
      </c>
      <c r="D11" s="49">
        <v>45</v>
      </c>
      <c r="E11" s="49">
        <v>9</v>
      </c>
      <c r="F11" s="49">
        <v>23</v>
      </c>
      <c r="G11" s="49">
        <v>3</v>
      </c>
      <c r="H11" s="49">
        <v>20</v>
      </c>
      <c r="I11" s="49">
        <v>6</v>
      </c>
      <c r="J11" s="49">
        <v>2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</row>
    <row r="12" spans="1:23" s="39" customFormat="1">
      <c r="A12" s="52" t="s">
        <v>13</v>
      </c>
      <c r="B12" s="53" t="s">
        <v>17</v>
      </c>
      <c r="C12" s="54">
        <v>533</v>
      </c>
      <c r="D12" s="54">
        <v>409</v>
      </c>
      <c r="E12" s="54">
        <v>124</v>
      </c>
      <c r="F12" s="54">
        <v>186</v>
      </c>
      <c r="G12" s="54">
        <v>56</v>
      </c>
      <c r="H12" s="54">
        <v>179</v>
      </c>
      <c r="I12" s="54">
        <v>57</v>
      </c>
      <c r="J12" s="54">
        <v>32</v>
      </c>
      <c r="K12" s="54">
        <v>10</v>
      </c>
      <c r="L12" s="54">
        <v>12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</row>
    <row r="13" spans="1:23" s="39" customFormat="1" ht="31.5">
      <c r="A13" s="50" t="s">
        <v>18</v>
      </c>
      <c r="B13" s="51" t="s">
        <v>58</v>
      </c>
      <c r="C13" s="49">
        <v>5</v>
      </c>
      <c r="D13" s="49">
        <v>5</v>
      </c>
      <c r="E13" s="49">
        <v>0</v>
      </c>
      <c r="F13" s="49">
        <v>5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</row>
    <row r="14" spans="1:23" s="39" customFormat="1" ht="31.5">
      <c r="A14" s="50" t="s">
        <v>18</v>
      </c>
      <c r="B14" s="51" t="s">
        <v>59</v>
      </c>
      <c r="C14" s="49">
        <v>3</v>
      </c>
      <c r="D14" s="49">
        <v>3</v>
      </c>
      <c r="E14" s="49">
        <v>0</v>
      </c>
      <c r="F14" s="49">
        <v>3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</row>
    <row r="15" spans="1:23" s="39" customFormat="1">
      <c r="A15" s="50" t="s">
        <v>18</v>
      </c>
      <c r="B15" s="51" t="s">
        <v>60</v>
      </c>
      <c r="C15" s="49">
        <v>52</v>
      </c>
      <c r="D15" s="49">
        <v>19</v>
      </c>
      <c r="E15" s="49">
        <v>33</v>
      </c>
      <c r="F15" s="49">
        <v>9</v>
      </c>
      <c r="G15" s="49">
        <v>15</v>
      </c>
      <c r="H15" s="49">
        <v>9</v>
      </c>
      <c r="I15" s="49">
        <v>15</v>
      </c>
      <c r="J15" s="49">
        <v>1</v>
      </c>
      <c r="K15" s="49">
        <v>3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</row>
    <row r="16" spans="1:23" s="39" customFormat="1">
      <c r="A16" s="50" t="s">
        <v>18</v>
      </c>
      <c r="B16" s="51" t="s">
        <v>19</v>
      </c>
      <c r="C16" s="49">
        <v>201</v>
      </c>
      <c r="D16" s="49">
        <v>127</v>
      </c>
      <c r="E16" s="49">
        <v>74</v>
      </c>
      <c r="F16" s="49">
        <v>63</v>
      </c>
      <c r="G16" s="49">
        <v>42</v>
      </c>
      <c r="H16" s="49">
        <v>60</v>
      </c>
      <c r="I16" s="49">
        <v>29</v>
      </c>
      <c r="J16" s="49">
        <v>3</v>
      </c>
      <c r="K16" s="49">
        <v>2</v>
      </c>
      <c r="L16" s="49">
        <v>1</v>
      </c>
      <c r="M16" s="49">
        <v>1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</row>
    <row r="17" spans="1:23" s="39" customFormat="1">
      <c r="A17" s="50" t="s">
        <v>18</v>
      </c>
      <c r="B17" s="51" t="s">
        <v>61</v>
      </c>
      <c r="C17" s="49">
        <v>3</v>
      </c>
      <c r="D17" s="49">
        <v>2</v>
      </c>
      <c r="E17" s="49">
        <v>1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2</v>
      </c>
      <c r="M17" s="49">
        <v>0</v>
      </c>
      <c r="N17" s="49">
        <v>0</v>
      </c>
      <c r="O17" s="49">
        <v>1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</row>
    <row r="18" spans="1:23" s="39" customFormat="1">
      <c r="A18" s="50" t="s">
        <v>18</v>
      </c>
      <c r="B18" s="51" t="s">
        <v>20</v>
      </c>
      <c r="C18" s="49">
        <v>212</v>
      </c>
      <c r="D18" s="49">
        <v>115</v>
      </c>
      <c r="E18" s="49">
        <v>97</v>
      </c>
      <c r="F18" s="49">
        <v>54</v>
      </c>
      <c r="G18" s="49">
        <v>46</v>
      </c>
      <c r="H18" s="49">
        <v>58</v>
      </c>
      <c r="I18" s="49">
        <v>46</v>
      </c>
      <c r="J18" s="49">
        <v>0</v>
      </c>
      <c r="K18" s="49">
        <v>3</v>
      </c>
      <c r="L18" s="49">
        <v>3</v>
      </c>
      <c r="M18" s="49">
        <v>2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</row>
    <row r="19" spans="1:23" s="39" customFormat="1" ht="31.5">
      <c r="A19" s="50" t="s">
        <v>18</v>
      </c>
      <c r="B19" s="51" t="s">
        <v>62</v>
      </c>
      <c r="C19" s="49">
        <v>3</v>
      </c>
      <c r="D19" s="49">
        <v>3</v>
      </c>
      <c r="E19" s="49">
        <v>0</v>
      </c>
      <c r="F19" s="49">
        <v>0</v>
      </c>
      <c r="G19" s="49">
        <v>0</v>
      </c>
      <c r="H19" s="49">
        <v>3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</row>
    <row r="20" spans="1:23" s="39" customFormat="1">
      <c r="A20" s="50" t="s">
        <v>18</v>
      </c>
      <c r="B20" s="51" t="s">
        <v>21</v>
      </c>
      <c r="C20" s="49">
        <v>287</v>
      </c>
      <c r="D20" s="49">
        <v>213</v>
      </c>
      <c r="E20" s="49">
        <v>74</v>
      </c>
      <c r="F20" s="49">
        <v>106</v>
      </c>
      <c r="G20" s="49">
        <v>29</v>
      </c>
      <c r="H20" s="49">
        <v>92</v>
      </c>
      <c r="I20" s="49">
        <v>34</v>
      </c>
      <c r="J20" s="49">
        <v>11</v>
      </c>
      <c r="K20" s="49">
        <v>11</v>
      </c>
      <c r="L20" s="49">
        <v>4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</row>
    <row r="21" spans="1:23" s="39" customFormat="1">
      <c r="A21" s="50" t="s">
        <v>18</v>
      </c>
      <c r="B21" s="51" t="s">
        <v>63</v>
      </c>
      <c r="C21" s="49">
        <v>50</v>
      </c>
      <c r="D21" s="49">
        <v>35</v>
      </c>
      <c r="E21" s="49">
        <v>15</v>
      </c>
      <c r="F21" s="49">
        <v>18</v>
      </c>
      <c r="G21" s="49">
        <v>8</v>
      </c>
      <c r="H21" s="49">
        <v>13</v>
      </c>
      <c r="I21" s="49">
        <v>6</v>
      </c>
      <c r="J21" s="49">
        <v>4</v>
      </c>
      <c r="K21" s="49">
        <v>1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</row>
    <row r="22" spans="1:23" s="39" customFormat="1">
      <c r="A22" s="50" t="s">
        <v>18</v>
      </c>
      <c r="B22" s="51" t="s">
        <v>22</v>
      </c>
      <c r="C22" s="49">
        <v>330</v>
      </c>
      <c r="D22" s="49">
        <v>272</v>
      </c>
      <c r="E22" s="49">
        <v>58</v>
      </c>
      <c r="F22" s="49">
        <v>129</v>
      </c>
      <c r="G22" s="49">
        <v>27</v>
      </c>
      <c r="H22" s="49">
        <v>125</v>
      </c>
      <c r="I22" s="49">
        <v>23</v>
      </c>
      <c r="J22" s="49">
        <v>16</v>
      </c>
      <c r="K22" s="49">
        <v>8</v>
      </c>
      <c r="L22" s="49">
        <v>2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</row>
    <row r="23" spans="1:23" s="39" customFormat="1">
      <c r="A23" s="52" t="s">
        <v>18</v>
      </c>
      <c r="B23" s="53" t="s">
        <v>17</v>
      </c>
      <c r="C23" s="54">
        <v>1146</v>
      </c>
      <c r="D23" s="54">
        <v>794</v>
      </c>
      <c r="E23" s="54">
        <v>352</v>
      </c>
      <c r="F23" s="54">
        <v>387</v>
      </c>
      <c r="G23" s="54">
        <v>167</v>
      </c>
      <c r="H23" s="54">
        <v>360</v>
      </c>
      <c r="I23" s="54">
        <v>153</v>
      </c>
      <c r="J23" s="54">
        <v>35</v>
      </c>
      <c r="K23" s="54">
        <v>28</v>
      </c>
      <c r="L23" s="54">
        <v>12</v>
      </c>
      <c r="M23" s="54">
        <v>3</v>
      </c>
      <c r="N23" s="54">
        <v>0</v>
      </c>
      <c r="O23" s="54">
        <v>1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</row>
    <row r="24" spans="1:23" s="39" customFormat="1">
      <c r="A24" s="50" t="s">
        <v>23</v>
      </c>
      <c r="B24" s="51" t="s">
        <v>64</v>
      </c>
      <c r="C24" s="49">
        <v>33</v>
      </c>
      <c r="D24" s="49">
        <v>10</v>
      </c>
      <c r="E24" s="49">
        <v>23</v>
      </c>
      <c r="F24" s="49">
        <v>4</v>
      </c>
      <c r="G24" s="49">
        <v>12</v>
      </c>
      <c r="H24" s="49">
        <v>4</v>
      </c>
      <c r="I24" s="49">
        <v>9</v>
      </c>
      <c r="J24" s="49">
        <v>0</v>
      </c>
      <c r="K24" s="49">
        <v>1</v>
      </c>
      <c r="L24" s="49">
        <v>2</v>
      </c>
      <c r="M24" s="49">
        <v>1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</row>
    <row r="25" spans="1:23" s="39" customFormat="1">
      <c r="A25" s="50" t="s">
        <v>23</v>
      </c>
      <c r="B25" s="51" t="s">
        <v>24</v>
      </c>
      <c r="C25" s="49">
        <v>90</v>
      </c>
      <c r="D25" s="49">
        <v>37</v>
      </c>
      <c r="E25" s="49">
        <v>53</v>
      </c>
      <c r="F25" s="49">
        <v>15</v>
      </c>
      <c r="G25" s="49">
        <v>22</v>
      </c>
      <c r="H25" s="49">
        <v>14</v>
      </c>
      <c r="I25" s="49">
        <v>23</v>
      </c>
      <c r="J25" s="49">
        <v>7</v>
      </c>
      <c r="K25" s="49">
        <v>6</v>
      </c>
      <c r="L25" s="49">
        <v>1</v>
      </c>
      <c r="M25" s="49">
        <v>2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</row>
    <row r="26" spans="1:23" s="39" customFormat="1">
      <c r="A26" s="50" t="s">
        <v>23</v>
      </c>
      <c r="B26" s="51" t="s">
        <v>25</v>
      </c>
      <c r="C26" s="49">
        <v>191</v>
      </c>
      <c r="D26" s="49">
        <v>142</v>
      </c>
      <c r="E26" s="49">
        <v>49</v>
      </c>
      <c r="F26" s="49">
        <v>58</v>
      </c>
      <c r="G26" s="49">
        <v>24</v>
      </c>
      <c r="H26" s="49">
        <v>65</v>
      </c>
      <c r="I26" s="49">
        <v>18</v>
      </c>
      <c r="J26" s="49">
        <v>14</v>
      </c>
      <c r="K26" s="49">
        <v>6</v>
      </c>
      <c r="L26" s="49">
        <v>5</v>
      </c>
      <c r="M26" s="49">
        <v>1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</row>
    <row r="27" spans="1:23" s="39" customFormat="1">
      <c r="A27" s="50" t="s">
        <v>23</v>
      </c>
      <c r="B27" s="51" t="s">
        <v>65</v>
      </c>
      <c r="C27" s="49">
        <v>47</v>
      </c>
      <c r="D27" s="49">
        <v>24</v>
      </c>
      <c r="E27" s="49">
        <v>23</v>
      </c>
      <c r="F27" s="49">
        <v>11</v>
      </c>
      <c r="G27" s="49">
        <v>13</v>
      </c>
      <c r="H27" s="49">
        <v>12</v>
      </c>
      <c r="I27" s="49">
        <v>8</v>
      </c>
      <c r="J27" s="49">
        <v>1</v>
      </c>
      <c r="K27" s="49">
        <v>1</v>
      </c>
      <c r="L27" s="49">
        <v>0</v>
      </c>
      <c r="M27" s="49">
        <v>1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</row>
    <row r="28" spans="1:23" s="39" customFormat="1">
      <c r="A28" s="52" t="s">
        <v>23</v>
      </c>
      <c r="B28" s="53" t="s">
        <v>17</v>
      </c>
      <c r="C28" s="54">
        <v>361</v>
      </c>
      <c r="D28" s="54">
        <v>213</v>
      </c>
      <c r="E28" s="54">
        <v>148</v>
      </c>
      <c r="F28" s="54">
        <v>88</v>
      </c>
      <c r="G28" s="54">
        <v>71</v>
      </c>
      <c r="H28" s="54">
        <v>95</v>
      </c>
      <c r="I28" s="54">
        <v>58</v>
      </c>
      <c r="J28" s="54">
        <v>22</v>
      </c>
      <c r="K28" s="54">
        <v>14</v>
      </c>
      <c r="L28" s="54">
        <v>8</v>
      </c>
      <c r="M28" s="54">
        <v>5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</row>
    <row r="29" spans="1:23" s="39" customFormat="1">
      <c r="A29" s="50" t="s">
        <v>26</v>
      </c>
      <c r="B29" s="51" t="s">
        <v>66</v>
      </c>
      <c r="C29" s="49">
        <v>44</v>
      </c>
      <c r="D29" s="49">
        <v>13</v>
      </c>
      <c r="E29" s="49">
        <v>31</v>
      </c>
      <c r="F29" s="49">
        <v>2</v>
      </c>
      <c r="G29" s="49">
        <v>10</v>
      </c>
      <c r="H29" s="49">
        <v>3</v>
      </c>
      <c r="I29" s="49">
        <v>10</v>
      </c>
      <c r="J29" s="49">
        <v>2</v>
      </c>
      <c r="K29" s="49">
        <v>6</v>
      </c>
      <c r="L29" s="49">
        <v>6</v>
      </c>
      <c r="M29" s="49">
        <v>5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</row>
    <row r="30" spans="1:23" s="39" customFormat="1">
      <c r="A30" s="50" t="s">
        <v>26</v>
      </c>
      <c r="B30" s="51" t="s">
        <v>27</v>
      </c>
      <c r="C30" s="49">
        <v>81</v>
      </c>
      <c r="D30" s="49">
        <v>21</v>
      </c>
      <c r="E30" s="49">
        <v>60</v>
      </c>
      <c r="F30" s="49">
        <v>6</v>
      </c>
      <c r="G30" s="49">
        <v>14</v>
      </c>
      <c r="H30" s="49">
        <v>5</v>
      </c>
      <c r="I30" s="49">
        <v>12</v>
      </c>
      <c r="J30" s="49">
        <v>3</v>
      </c>
      <c r="K30" s="49">
        <v>18</v>
      </c>
      <c r="L30" s="49">
        <v>7</v>
      </c>
      <c r="M30" s="49">
        <v>16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</row>
    <row r="31" spans="1:23" s="39" customFormat="1">
      <c r="A31" s="50" t="s">
        <v>26</v>
      </c>
      <c r="B31" s="51" t="s">
        <v>28</v>
      </c>
      <c r="C31" s="49">
        <v>29</v>
      </c>
      <c r="D31" s="49">
        <v>6</v>
      </c>
      <c r="E31" s="49">
        <v>23</v>
      </c>
      <c r="F31" s="49">
        <v>3</v>
      </c>
      <c r="G31" s="49">
        <v>4</v>
      </c>
      <c r="H31" s="49">
        <v>2</v>
      </c>
      <c r="I31" s="49">
        <v>7</v>
      </c>
      <c r="J31" s="49">
        <v>0</v>
      </c>
      <c r="K31" s="49">
        <v>11</v>
      </c>
      <c r="L31" s="49">
        <v>1</v>
      </c>
      <c r="M31" s="49">
        <v>1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</row>
    <row r="32" spans="1:23" s="39" customFormat="1">
      <c r="A32" s="50" t="s">
        <v>26</v>
      </c>
      <c r="B32" s="51" t="s">
        <v>67</v>
      </c>
      <c r="C32" s="49">
        <v>33</v>
      </c>
      <c r="D32" s="49">
        <v>17</v>
      </c>
      <c r="E32" s="49">
        <v>16</v>
      </c>
      <c r="F32" s="49">
        <v>3</v>
      </c>
      <c r="G32" s="49">
        <v>3</v>
      </c>
      <c r="H32" s="49">
        <v>6</v>
      </c>
      <c r="I32" s="49">
        <v>4</v>
      </c>
      <c r="J32" s="49">
        <v>5</v>
      </c>
      <c r="K32" s="49">
        <v>1</v>
      </c>
      <c r="L32" s="49">
        <v>3</v>
      </c>
      <c r="M32" s="49">
        <v>7</v>
      </c>
      <c r="N32" s="49">
        <v>0</v>
      </c>
      <c r="O32" s="49">
        <v>1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</row>
    <row r="33" spans="1:23" s="39" customFormat="1" ht="31.5">
      <c r="A33" s="50" t="s">
        <v>26</v>
      </c>
      <c r="B33" s="51" t="s">
        <v>68</v>
      </c>
      <c r="C33" s="49">
        <v>8</v>
      </c>
      <c r="D33" s="49">
        <v>2</v>
      </c>
      <c r="E33" s="49">
        <v>6</v>
      </c>
      <c r="F33" s="49">
        <v>0</v>
      </c>
      <c r="G33" s="49">
        <v>0</v>
      </c>
      <c r="H33" s="49">
        <v>0</v>
      </c>
      <c r="I33" s="49">
        <v>2</v>
      </c>
      <c r="J33" s="49">
        <v>0</v>
      </c>
      <c r="K33" s="49">
        <v>0</v>
      </c>
      <c r="L33" s="49">
        <v>2</v>
      </c>
      <c r="M33" s="49">
        <v>4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</row>
    <row r="34" spans="1:23" s="39" customFormat="1">
      <c r="A34" s="50" t="s">
        <v>26</v>
      </c>
      <c r="B34" s="51" t="s">
        <v>69</v>
      </c>
      <c r="C34" s="49">
        <v>32</v>
      </c>
      <c r="D34" s="49">
        <v>16</v>
      </c>
      <c r="E34" s="49">
        <v>16</v>
      </c>
      <c r="F34" s="49">
        <v>7</v>
      </c>
      <c r="G34" s="49">
        <v>6</v>
      </c>
      <c r="H34" s="49">
        <v>3</v>
      </c>
      <c r="I34" s="49">
        <v>4</v>
      </c>
      <c r="J34" s="49">
        <v>6</v>
      </c>
      <c r="K34" s="49">
        <v>3</v>
      </c>
      <c r="L34" s="49">
        <v>0</v>
      </c>
      <c r="M34" s="49">
        <v>3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</row>
    <row r="35" spans="1:23" s="39" customFormat="1">
      <c r="A35" s="50" t="s">
        <v>26</v>
      </c>
      <c r="B35" s="51" t="s">
        <v>70</v>
      </c>
      <c r="C35" s="49">
        <v>29</v>
      </c>
      <c r="D35" s="49">
        <v>22</v>
      </c>
      <c r="E35" s="49">
        <v>7</v>
      </c>
      <c r="F35" s="49">
        <v>8</v>
      </c>
      <c r="G35" s="49">
        <v>1</v>
      </c>
      <c r="H35" s="49">
        <v>6</v>
      </c>
      <c r="I35" s="49">
        <v>3</v>
      </c>
      <c r="J35" s="49">
        <v>3</v>
      </c>
      <c r="K35" s="49">
        <v>3</v>
      </c>
      <c r="L35" s="49">
        <v>5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</row>
    <row r="36" spans="1:23" s="39" customFormat="1">
      <c r="A36" s="50" t="s">
        <v>26</v>
      </c>
      <c r="B36" s="51" t="s">
        <v>71</v>
      </c>
      <c r="C36" s="49">
        <v>47</v>
      </c>
      <c r="D36" s="49">
        <v>13</v>
      </c>
      <c r="E36" s="49">
        <v>34</v>
      </c>
      <c r="F36" s="49">
        <v>3</v>
      </c>
      <c r="G36" s="49">
        <v>11</v>
      </c>
      <c r="H36" s="49">
        <v>4</v>
      </c>
      <c r="I36" s="49">
        <v>8</v>
      </c>
      <c r="J36" s="49">
        <v>1</v>
      </c>
      <c r="K36" s="49">
        <v>9</v>
      </c>
      <c r="L36" s="49">
        <v>5</v>
      </c>
      <c r="M36" s="49">
        <v>6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</row>
    <row r="37" spans="1:23" s="39" customFormat="1">
      <c r="A37" s="50" t="s">
        <v>26</v>
      </c>
      <c r="B37" s="51" t="s">
        <v>72</v>
      </c>
      <c r="C37" s="49">
        <v>84</v>
      </c>
      <c r="D37" s="49">
        <v>45</v>
      </c>
      <c r="E37" s="49">
        <v>39</v>
      </c>
      <c r="F37" s="49">
        <v>9</v>
      </c>
      <c r="G37" s="49">
        <v>15</v>
      </c>
      <c r="H37" s="49">
        <v>18</v>
      </c>
      <c r="I37" s="49">
        <v>7</v>
      </c>
      <c r="J37" s="49">
        <v>8</v>
      </c>
      <c r="K37" s="49">
        <v>8</v>
      </c>
      <c r="L37" s="49">
        <v>10</v>
      </c>
      <c r="M37" s="49">
        <v>9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</row>
    <row r="38" spans="1:23" s="39" customFormat="1">
      <c r="A38" s="50" t="s">
        <v>26</v>
      </c>
      <c r="B38" s="51" t="s">
        <v>73</v>
      </c>
      <c r="C38" s="49">
        <v>42</v>
      </c>
      <c r="D38" s="49">
        <v>23</v>
      </c>
      <c r="E38" s="49">
        <v>19</v>
      </c>
      <c r="F38" s="49">
        <v>4</v>
      </c>
      <c r="G38" s="49">
        <v>6</v>
      </c>
      <c r="H38" s="49">
        <v>3</v>
      </c>
      <c r="I38" s="49">
        <v>4</v>
      </c>
      <c r="J38" s="49">
        <v>7</v>
      </c>
      <c r="K38" s="49">
        <v>4</v>
      </c>
      <c r="L38" s="49">
        <v>9</v>
      </c>
      <c r="M38" s="49">
        <v>5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</row>
    <row r="39" spans="1:23" s="39" customFormat="1">
      <c r="A39" s="52" t="s">
        <v>26</v>
      </c>
      <c r="B39" s="53" t="s">
        <v>17</v>
      </c>
      <c r="C39" s="54">
        <v>429</v>
      </c>
      <c r="D39" s="54">
        <v>178</v>
      </c>
      <c r="E39" s="54">
        <v>251</v>
      </c>
      <c r="F39" s="54">
        <v>45</v>
      </c>
      <c r="G39" s="54">
        <v>70</v>
      </c>
      <c r="H39" s="54">
        <v>50</v>
      </c>
      <c r="I39" s="54">
        <v>61</v>
      </c>
      <c r="J39" s="54">
        <v>35</v>
      </c>
      <c r="K39" s="54">
        <v>63</v>
      </c>
      <c r="L39" s="54">
        <v>48</v>
      </c>
      <c r="M39" s="54">
        <v>56</v>
      </c>
      <c r="N39" s="54">
        <v>0</v>
      </c>
      <c r="O39" s="54">
        <v>1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</row>
    <row r="40" spans="1:23" s="39" customFormat="1">
      <c r="A40" s="50" t="s">
        <v>29</v>
      </c>
      <c r="B40" s="51" t="s">
        <v>74</v>
      </c>
      <c r="C40" s="49">
        <v>59</v>
      </c>
      <c r="D40" s="49">
        <v>32</v>
      </c>
      <c r="E40" s="49">
        <v>27</v>
      </c>
      <c r="F40" s="49">
        <v>15</v>
      </c>
      <c r="G40" s="49">
        <v>14</v>
      </c>
      <c r="H40" s="49">
        <v>14</v>
      </c>
      <c r="I40" s="49">
        <v>12</v>
      </c>
      <c r="J40" s="49">
        <v>3</v>
      </c>
      <c r="K40" s="49">
        <v>1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</row>
    <row r="41" spans="1:23" s="39" customFormat="1">
      <c r="A41" s="50" t="s">
        <v>29</v>
      </c>
      <c r="B41" s="51" t="s">
        <v>75</v>
      </c>
      <c r="C41" s="49">
        <v>54</v>
      </c>
      <c r="D41" s="49">
        <v>26</v>
      </c>
      <c r="E41" s="49">
        <v>28</v>
      </c>
      <c r="F41" s="49">
        <v>12</v>
      </c>
      <c r="G41" s="49">
        <v>12</v>
      </c>
      <c r="H41" s="49">
        <v>13</v>
      </c>
      <c r="I41" s="49">
        <v>15</v>
      </c>
      <c r="J41" s="49">
        <v>1</v>
      </c>
      <c r="K41" s="49">
        <v>0</v>
      </c>
      <c r="L41" s="49">
        <v>0</v>
      </c>
      <c r="M41" s="49">
        <v>1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</row>
    <row r="42" spans="1:23" s="39" customFormat="1">
      <c r="A42" s="50" t="s">
        <v>29</v>
      </c>
      <c r="B42" s="51" t="s">
        <v>76</v>
      </c>
      <c r="C42" s="49">
        <v>44</v>
      </c>
      <c r="D42" s="49">
        <v>25</v>
      </c>
      <c r="E42" s="49">
        <v>19</v>
      </c>
      <c r="F42" s="49">
        <v>12</v>
      </c>
      <c r="G42" s="49">
        <v>9</v>
      </c>
      <c r="H42" s="49">
        <v>9</v>
      </c>
      <c r="I42" s="49">
        <v>7</v>
      </c>
      <c r="J42" s="49">
        <v>4</v>
      </c>
      <c r="K42" s="49">
        <v>3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</row>
    <row r="43" spans="1:23" s="39" customFormat="1">
      <c r="A43" s="50" t="s">
        <v>29</v>
      </c>
      <c r="B43" s="51" t="s">
        <v>77</v>
      </c>
      <c r="C43" s="49">
        <v>35</v>
      </c>
      <c r="D43" s="49">
        <v>13</v>
      </c>
      <c r="E43" s="49">
        <v>22</v>
      </c>
      <c r="F43" s="49">
        <v>8</v>
      </c>
      <c r="G43" s="49">
        <v>8</v>
      </c>
      <c r="H43" s="49">
        <v>3</v>
      </c>
      <c r="I43" s="49">
        <v>12</v>
      </c>
      <c r="J43" s="49">
        <v>2</v>
      </c>
      <c r="K43" s="49">
        <v>1</v>
      </c>
      <c r="L43" s="49">
        <v>0</v>
      </c>
      <c r="M43" s="49">
        <v>1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</row>
    <row r="44" spans="1:23" s="39" customFormat="1">
      <c r="A44" s="50" t="s">
        <v>29</v>
      </c>
      <c r="B44" s="51" t="s">
        <v>78</v>
      </c>
      <c r="C44" s="49">
        <v>24</v>
      </c>
      <c r="D44" s="49">
        <v>11</v>
      </c>
      <c r="E44" s="49">
        <v>13</v>
      </c>
      <c r="F44" s="49">
        <v>6</v>
      </c>
      <c r="G44" s="49">
        <v>10</v>
      </c>
      <c r="H44" s="49">
        <v>2</v>
      </c>
      <c r="I44" s="49">
        <v>2</v>
      </c>
      <c r="J44" s="49">
        <v>1</v>
      </c>
      <c r="K44" s="49">
        <v>1</v>
      </c>
      <c r="L44" s="49">
        <v>2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</row>
    <row r="45" spans="1:23" s="39" customFormat="1">
      <c r="A45" s="52" t="s">
        <v>29</v>
      </c>
      <c r="B45" s="53" t="s">
        <v>17</v>
      </c>
      <c r="C45" s="54">
        <v>216</v>
      </c>
      <c r="D45" s="54">
        <v>107</v>
      </c>
      <c r="E45" s="54">
        <v>109</v>
      </c>
      <c r="F45" s="54">
        <v>53</v>
      </c>
      <c r="G45" s="54">
        <v>53</v>
      </c>
      <c r="H45" s="54">
        <v>41</v>
      </c>
      <c r="I45" s="54">
        <v>48</v>
      </c>
      <c r="J45" s="54">
        <v>11</v>
      </c>
      <c r="K45" s="54">
        <v>6</v>
      </c>
      <c r="L45" s="54">
        <v>2</v>
      </c>
      <c r="M45" s="54">
        <v>2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</row>
    <row r="46" spans="1:23" s="39" customFormat="1">
      <c r="A46" s="50" t="s">
        <v>30</v>
      </c>
      <c r="B46" s="51" t="s">
        <v>79</v>
      </c>
      <c r="C46" s="49">
        <v>144</v>
      </c>
      <c r="D46" s="49">
        <v>113</v>
      </c>
      <c r="E46" s="49">
        <v>31</v>
      </c>
      <c r="F46" s="49">
        <v>49</v>
      </c>
      <c r="G46" s="49">
        <v>11</v>
      </c>
      <c r="H46" s="49">
        <v>42</v>
      </c>
      <c r="I46" s="49">
        <v>14</v>
      </c>
      <c r="J46" s="49">
        <v>20</v>
      </c>
      <c r="K46" s="49">
        <v>4</v>
      </c>
      <c r="L46" s="49">
        <v>2</v>
      </c>
      <c r="M46" s="49">
        <v>2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</row>
    <row r="47" spans="1:23" s="39" customFormat="1">
      <c r="A47" s="50" t="s">
        <v>30</v>
      </c>
      <c r="B47" s="51" t="s">
        <v>31</v>
      </c>
      <c r="C47" s="49">
        <v>391</v>
      </c>
      <c r="D47" s="49">
        <v>324</v>
      </c>
      <c r="E47" s="49">
        <v>67</v>
      </c>
      <c r="F47" s="49">
        <v>156</v>
      </c>
      <c r="G47" s="49">
        <v>41</v>
      </c>
      <c r="H47" s="49">
        <v>129</v>
      </c>
      <c r="I47" s="49">
        <v>21</v>
      </c>
      <c r="J47" s="49">
        <v>26</v>
      </c>
      <c r="K47" s="49">
        <v>4</v>
      </c>
      <c r="L47" s="49">
        <v>13</v>
      </c>
      <c r="M47" s="49">
        <v>1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</row>
    <row r="48" spans="1:23" s="39" customFormat="1">
      <c r="A48" s="50" t="s">
        <v>30</v>
      </c>
      <c r="B48" s="51" t="s">
        <v>32</v>
      </c>
      <c r="C48" s="49">
        <v>358</v>
      </c>
      <c r="D48" s="49">
        <v>294</v>
      </c>
      <c r="E48" s="49">
        <v>64</v>
      </c>
      <c r="F48" s="49">
        <v>117</v>
      </c>
      <c r="G48" s="49">
        <v>32</v>
      </c>
      <c r="H48" s="49">
        <v>114</v>
      </c>
      <c r="I48" s="49">
        <v>24</v>
      </c>
      <c r="J48" s="49">
        <v>48</v>
      </c>
      <c r="K48" s="49">
        <v>4</v>
      </c>
      <c r="L48" s="49">
        <v>15</v>
      </c>
      <c r="M48" s="49">
        <v>4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</row>
    <row r="49" spans="1:23" s="39" customFormat="1">
      <c r="A49" s="50" t="s">
        <v>30</v>
      </c>
      <c r="B49" s="51" t="s">
        <v>80</v>
      </c>
      <c r="C49" s="49">
        <v>183</v>
      </c>
      <c r="D49" s="49">
        <v>157</v>
      </c>
      <c r="E49" s="49">
        <v>26</v>
      </c>
      <c r="F49" s="49">
        <v>71</v>
      </c>
      <c r="G49" s="49">
        <v>9</v>
      </c>
      <c r="H49" s="49">
        <v>60</v>
      </c>
      <c r="I49" s="49">
        <v>15</v>
      </c>
      <c r="J49" s="49">
        <v>20</v>
      </c>
      <c r="K49" s="49">
        <v>2</v>
      </c>
      <c r="L49" s="49">
        <v>6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</row>
    <row r="50" spans="1:23" s="39" customFormat="1">
      <c r="A50" s="50" t="s">
        <v>30</v>
      </c>
      <c r="B50" s="51" t="s">
        <v>81</v>
      </c>
      <c r="C50" s="49">
        <v>60</v>
      </c>
      <c r="D50" s="49">
        <v>49</v>
      </c>
      <c r="E50" s="49">
        <v>11</v>
      </c>
      <c r="F50" s="49">
        <v>23</v>
      </c>
      <c r="G50" s="49">
        <v>6</v>
      </c>
      <c r="H50" s="49">
        <v>20</v>
      </c>
      <c r="I50" s="49">
        <v>5</v>
      </c>
      <c r="J50" s="49">
        <v>3</v>
      </c>
      <c r="K50" s="49">
        <v>0</v>
      </c>
      <c r="L50" s="49">
        <v>3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</row>
    <row r="51" spans="1:23" s="39" customFormat="1">
      <c r="A51" s="50" t="s">
        <v>30</v>
      </c>
      <c r="B51" s="51" t="s">
        <v>82</v>
      </c>
      <c r="C51" s="49">
        <v>121</v>
      </c>
      <c r="D51" s="49">
        <v>98</v>
      </c>
      <c r="E51" s="49">
        <v>23</v>
      </c>
      <c r="F51" s="49">
        <v>43</v>
      </c>
      <c r="G51" s="49">
        <v>10</v>
      </c>
      <c r="H51" s="49">
        <v>41</v>
      </c>
      <c r="I51" s="49">
        <v>12</v>
      </c>
      <c r="J51" s="49">
        <v>14</v>
      </c>
      <c r="K51" s="49">
        <v>1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</row>
    <row r="52" spans="1:23" s="39" customFormat="1">
      <c r="A52" s="50" t="s">
        <v>30</v>
      </c>
      <c r="B52" s="51" t="s">
        <v>83</v>
      </c>
      <c r="C52" s="49">
        <v>147</v>
      </c>
      <c r="D52" s="49">
        <v>97</v>
      </c>
      <c r="E52" s="49">
        <v>50</v>
      </c>
      <c r="F52" s="49">
        <v>40</v>
      </c>
      <c r="G52" s="49">
        <v>23</v>
      </c>
      <c r="H52" s="49">
        <v>36</v>
      </c>
      <c r="I52" s="49">
        <v>18</v>
      </c>
      <c r="J52" s="49">
        <v>16</v>
      </c>
      <c r="K52" s="49">
        <v>7</v>
      </c>
      <c r="L52" s="49">
        <v>5</v>
      </c>
      <c r="M52" s="49">
        <v>2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</row>
    <row r="53" spans="1:23" s="39" customFormat="1">
      <c r="A53" s="52" t="s">
        <v>30</v>
      </c>
      <c r="B53" s="53" t="s">
        <v>17</v>
      </c>
      <c r="C53" s="54">
        <v>1404</v>
      </c>
      <c r="D53" s="54">
        <v>1132</v>
      </c>
      <c r="E53" s="54">
        <v>272</v>
      </c>
      <c r="F53" s="54">
        <v>499</v>
      </c>
      <c r="G53" s="54">
        <v>132</v>
      </c>
      <c r="H53" s="54">
        <v>442</v>
      </c>
      <c r="I53" s="54">
        <v>109</v>
      </c>
      <c r="J53" s="54">
        <v>147</v>
      </c>
      <c r="K53" s="54">
        <v>22</v>
      </c>
      <c r="L53" s="54">
        <v>44</v>
      </c>
      <c r="M53" s="54">
        <v>9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</row>
    <row r="54" spans="1:23" s="39" customFormat="1">
      <c r="A54" s="50" t="s">
        <v>33</v>
      </c>
      <c r="B54" s="51" t="s">
        <v>34</v>
      </c>
      <c r="C54" s="49">
        <v>53</v>
      </c>
      <c r="D54" s="49">
        <v>31</v>
      </c>
      <c r="E54" s="49">
        <v>22</v>
      </c>
      <c r="F54" s="49">
        <v>11</v>
      </c>
      <c r="G54" s="49">
        <v>12</v>
      </c>
      <c r="H54" s="49">
        <v>15</v>
      </c>
      <c r="I54" s="49">
        <v>8</v>
      </c>
      <c r="J54" s="49">
        <v>3</v>
      </c>
      <c r="K54" s="49">
        <v>1</v>
      </c>
      <c r="L54" s="49">
        <v>2</v>
      </c>
      <c r="M54" s="49">
        <v>1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</row>
    <row r="55" spans="1:23" s="39" customFormat="1">
      <c r="A55" s="50" t="s">
        <v>33</v>
      </c>
      <c r="B55" s="51" t="s">
        <v>84</v>
      </c>
      <c r="C55" s="49">
        <v>60</v>
      </c>
      <c r="D55" s="49">
        <v>30</v>
      </c>
      <c r="E55" s="49">
        <v>30</v>
      </c>
      <c r="F55" s="49">
        <v>15</v>
      </c>
      <c r="G55" s="49">
        <v>17</v>
      </c>
      <c r="H55" s="49">
        <v>15</v>
      </c>
      <c r="I55" s="49">
        <v>12</v>
      </c>
      <c r="J55" s="49">
        <v>0</v>
      </c>
      <c r="K55" s="49">
        <v>0</v>
      </c>
      <c r="L55" s="49">
        <v>0</v>
      </c>
      <c r="M55" s="49">
        <v>1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</row>
    <row r="56" spans="1:23" s="39" customFormat="1">
      <c r="A56" s="50" t="s">
        <v>33</v>
      </c>
      <c r="B56" s="51" t="s">
        <v>85</v>
      </c>
      <c r="C56" s="49">
        <v>50</v>
      </c>
      <c r="D56" s="49">
        <v>11</v>
      </c>
      <c r="E56" s="49">
        <v>39</v>
      </c>
      <c r="F56" s="49">
        <v>6</v>
      </c>
      <c r="G56" s="49">
        <v>18</v>
      </c>
      <c r="H56" s="49">
        <v>2</v>
      </c>
      <c r="I56" s="49">
        <v>17</v>
      </c>
      <c r="J56" s="49">
        <v>2</v>
      </c>
      <c r="K56" s="49">
        <v>4</v>
      </c>
      <c r="L56" s="49">
        <v>1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</row>
    <row r="57" spans="1:23" s="39" customFormat="1">
      <c r="A57" s="50" t="s">
        <v>33</v>
      </c>
      <c r="B57" s="51" t="s">
        <v>86</v>
      </c>
      <c r="C57" s="49">
        <v>92</v>
      </c>
      <c r="D57" s="49">
        <v>33</v>
      </c>
      <c r="E57" s="49">
        <v>59</v>
      </c>
      <c r="F57" s="49">
        <v>5</v>
      </c>
      <c r="G57" s="49">
        <v>14</v>
      </c>
      <c r="H57" s="49">
        <v>6</v>
      </c>
      <c r="I57" s="49">
        <v>16</v>
      </c>
      <c r="J57" s="49">
        <v>12</v>
      </c>
      <c r="K57" s="49">
        <v>10</v>
      </c>
      <c r="L57" s="49">
        <v>9</v>
      </c>
      <c r="M57" s="49">
        <v>19</v>
      </c>
      <c r="N57" s="49">
        <v>1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</row>
    <row r="58" spans="1:23" s="39" customFormat="1">
      <c r="A58" s="50" t="s">
        <v>33</v>
      </c>
      <c r="B58" s="51" t="s">
        <v>35</v>
      </c>
      <c r="C58" s="49">
        <v>47</v>
      </c>
      <c r="D58" s="49">
        <v>22</v>
      </c>
      <c r="E58" s="49">
        <v>25</v>
      </c>
      <c r="F58" s="49">
        <v>13</v>
      </c>
      <c r="G58" s="49">
        <v>13</v>
      </c>
      <c r="H58" s="49">
        <v>8</v>
      </c>
      <c r="I58" s="49">
        <v>11</v>
      </c>
      <c r="J58" s="49">
        <v>1</v>
      </c>
      <c r="K58" s="49">
        <v>1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</row>
    <row r="59" spans="1:23" s="39" customFormat="1">
      <c r="A59" s="50" t="s">
        <v>33</v>
      </c>
      <c r="B59" s="51" t="s">
        <v>87</v>
      </c>
      <c r="C59" s="49">
        <v>63</v>
      </c>
      <c r="D59" s="49">
        <v>27</v>
      </c>
      <c r="E59" s="49">
        <v>36</v>
      </c>
      <c r="F59" s="49">
        <v>11</v>
      </c>
      <c r="G59" s="49">
        <v>14</v>
      </c>
      <c r="H59" s="49">
        <v>15</v>
      </c>
      <c r="I59" s="49">
        <v>21</v>
      </c>
      <c r="J59" s="49">
        <v>1</v>
      </c>
      <c r="K59" s="49">
        <v>0</v>
      </c>
      <c r="L59" s="49">
        <v>0</v>
      </c>
      <c r="M59" s="49">
        <v>1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</row>
    <row r="60" spans="1:23" s="39" customFormat="1">
      <c r="A60" s="52" t="s">
        <v>33</v>
      </c>
      <c r="B60" s="53" t="s">
        <v>17</v>
      </c>
      <c r="C60" s="54">
        <v>365</v>
      </c>
      <c r="D60" s="54">
        <v>154</v>
      </c>
      <c r="E60" s="54">
        <v>211</v>
      </c>
      <c r="F60" s="54">
        <v>61</v>
      </c>
      <c r="G60" s="54">
        <v>88</v>
      </c>
      <c r="H60" s="54">
        <v>61</v>
      </c>
      <c r="I60" s="54">
        <v>85</v>
      </c>
      <c r="J60" s="54">
        <v>19</v>
      </c>
      <c r="K60" s="54">
        <v>16</v>
      </c>
      <c r="L60" s="54">
        <v>12</v>
      </c>
      <c r="M60" s="54">
        <v>22</v>
      </c>
      <c r="N60" s="54">
        <v>1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</row>
    <row r="61" spans="1:23" s="39" customFormat="1">
      <c r="A61" s="50" t="s">
        <v>36</v>
      </c>
      <c r="B61" s="51" t="s">
        <v>88</v>
      </c>
      <c r="C61" s="49">
        <v>3</v>
      </c>
      <c r="D61" s="49">
        <v>2</v>
      </c>
      <c r="E61" s="49">
        <v>1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1</v>
      </c>
      <c r="L61" s="49">
        <v>2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</row>
    <row r="62" spans="1:23" s="39" customFormat="1">
      <c r="A62" s="52" t="s">
        <v>36</v>
      </c>
      <c r="B62" s="53" t="s">
        <v>17</v>
      </c>
      <c r="C62" s="54">
        <v>3</v>
      </c>
      <c r="D62" s="54">
        <v>2</v>
      </c>
      <c r="E62" s="54">
        <v>1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1</v>
      </c>
      <c r="L62" s="54">
        <v>2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</row>
    <row r="63" spans="1:23" s="39" customFormat="1">
      <c r="A63" s="50" t="s">
        <v>37</v>
      </c>
      <c r="B63" s="51" t="s">
        <v>38</v>
      </c>
      <c r="C63" s="49">
        <v>57</v>
      </c>
      <c r="D63" s="49">
        <v>22</v>
      </c>
      <c r="E63" s="49">
        <v>35</v>
      </c>
      <c r="F63" s="49">
        <v>7</v>
      </c>
      <c r="G63" s="49">
        <v>10</v>
      </c>
      <c r="H63" s="49">
        <v>8</v>
      </c>
      <c r="I63" s="49">
        <v>13</v>
      </c>
      <c r="J63" s="49">
        <v>2</v>
      </c>
      <c r="K63" s="49">
        <v>9</v>
      </c>
      <c r="L63" s="49">
        <v>4</v>
      </c>
      <c r="M63" s="49">
        <v>3</v>
      </c>
      <c r="N63" s="49">
        <v>1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</row>
    <row r="64" spans="1:23" s="39" customFormat="1">
      <c r="A64" s="50" t="s">
        <v>37</v>
      </c>
      <c r="B64" s="51" t="s">
        <v>39</v>
      </c>
      <c r="C64" s="49">
        <v>63</v>
      </c>
      <c r="D64" s="49">
        <v>7</v>
      </c>
      <c r="E64" s="49">
        <v>56</v>
      </c>
      <c r="F64" s="49">
        <v>2</v>
      </c>
      <c r="G64" s="49">
        <v>15</v>
      </c>
      <c r="H64" s="49">
        <v>3</v>
      </c>
      <c r="I64" s="49">
        <v>16</v>
      </c>
      <c r="J64" s="49">
        <v>2</v>
      </c>
      <c r="K64" s="49">
        <v>14</v>
      </c>
      <c r="L64" s="49">
        <v>0</v>
      </c>
      <c r="M64" s="49">
        <v>11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</row>
    <row r="65" spans="1:23" s="39" customFormat="1">
      <c r="A65" s="50" t="s">
        <v>37</v>
      </c>
      <c r="B65" s="51" t="s">
        <v>40</v>
      </c>
      <c r="C65" s="49">
        <v>116</v>
      </c>
      <c r="D65" s="49">
        <v>21</v>
      </c>
      <c r="E65" s="49">
        <v>95</v>
      </c>
      <c r="F65" s="49">
        <v>8</v>
      </c>
      <c r="G65" s="49">
        <v>31</v>
      </c>
      <c r="H65" s="49">
        <v>5</v>
      </c>
      <c r="I65" s="49">
        <v>29</v>
      </c>
      <c r="J65" s="49">
        <v>4</v>
      </c>
      <c r="K65" s="49">
        <v>19</v>
      </c>
      <c r="L65" s="49">
        <v>3</v>
      </c>
      <c r="M65" s="49">
        <v>13</v>
      </c>
      <c r="N65" s="49">
        <v>0</v>
      </c>
      <c r="O65" s="49">
        <v>3</v>
      </c>
      <c r="P65" s="49">
        <v>1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</row>
    <row r="66" spans="1:23" s="39" customFormat="1">
      <c r="A66" s="50" t="s">
        <v>37</v>
      </c>
      <c r="B66" s="51" t="s">
        <v>41</v>
      </c>
      <c r="C66" s="49">
        <v>38</v>
      </c>
      <c r="D66" s="49">
        <v>3</v>
      </c>
      <c r="E66" s="49">
        <v>35</v>
      </c>
      <c r="F66" s="49">
        <v>0</v>
      </c>
      <c r="G66" s="49">
        <v>7</v>
      </c>
      <c r="H66" s="49">
        <v>0</v>
      </c>
      <c r="I66" s="49">
        <v>9</v>
      </c>
      <c r="J66" s="49">
        <v>2</v>
      </c>
      <c r="K66" s="49">
        <v>9</v>
      </c>
      <c r="L66" s="49">
        <v>1</v>
      </c>
      <c r="M66" s="49">
        <v>9</v>
      </c>
      <c r="N66" s="49">
        <v>0</v>
      </c>
      <c r="O66" s="49">
        <v>1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</row>
    <row r="67" spans="1:23" s="39" customFormat="1">
      <c r="A67" s="50" t="s">
        <v>37</v>
      </c>
      <c r="B67" s="51" t="s">
        <v>89</v>
      </c>
      <c r="C67" s="49">
        <v>76</v>
      </c>
      <c r="D67" s="49">
        <v>25</v>
      </c>
      <c r="E67" s="49">
        <v>51</v>
      </c>
      <c r="F67" s="49">
        <v>5</v>
      </c>
      <c r="G67" s="49">
        <v>18</v>
      </c>
      <c r="H67" s="49">
        <v>7</v>
      </c>
      <c r="I67" s="49">
        <v>18</v>
      </c>
      <c r="J67" s="49">
        <v>8</v>
      </c>
      <c r="K67" s="49">
        <v>5</v>
      </c>
      <c r="L67" s="49">
        <v>5</v>
      </c>
      <c r="M67" s="49">
        <v>9</v>
      </c>
      <c r="N67" s="49">
        <v>0</v>
      </c>
      <c r="O67" s="49">
        <v>1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</row>
    <row r="68" spans="1:23" s="39" customFormat="1">
      <c r="A68" s="50" t="s">
        <v>37</v>
      </c>
      <c r="B68" s="51" t="s">
        <v>90</v>
      </c>
      <c r="C68" s="49">
        <v>73</v>
      </c>
      <c r="D68" s="49">
        <v>39</v>
      </c>
      <c r="E68" s="49">
        <v>34</v>
      </c>
      <c r="F68" s="49">
        <v>16</v>
      </c>
      <c r="G68" s="49">
        <v>7</v>
      </c>
      <c r="H68" s="49">
        <v>12</v>
      </c>
      <c r="I68" s="49">
        <v>14</v>
      </c>
      <c r="J68" s="49">
        <v>5</v>
      </c>
      <c r="K68" s="49">
        <v>9</v>
      </c>
      <c r="L68" s="49">
        <v>5</v>
      </c>
      <c r="M68" s="49">
        <v>3</v>
      </c>
      <c r="N68" s="49">
        <v>1</v>
      </c>
      <c r="O68" s="49">
        <v>1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</row>
    <row r="69" spans="1:23" s="39" customFormat="1">
      <c r="A69" s="50" t="s">
        <v>37</v>
      </c>
      <c r="B69" s="51" t="s">
        <v>42</v>
      </c>
      <c r="C69" s="49">
        <v>143</v>
      </c>
      <c r="D69" s="49">
        <v>31</v>
      </c>
      <c r="E69" s="49">
        <v>112</v>
      </c>
      <c r="F69" s="49">
        <v>6</v>
      </c>
      <c r="G69" s="49">
        <v>34</v>
      </c>
      <c r="H69" s="49">
        <v>11</v>
      </c>
      <c r="I69" s="49">
        <v>29</v>
      </c>
      <c r="J69" s="49">
        <v>2</v>
      </c>
      <c r="K69" s="49">
        <v>23</v>
      </c>
      <c r="L69" s="49">
        <v>10</v>
      </c>
      <c r="M69" s="49">
        <v>24</v>
      </c>
      <c r="N69" s="49">
        <v>1</v>
      </c>
      <c r="O69" s="49">
        <v>2</v>
      </c>
      <c r="P69" s="49">
        <v>1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</row>
    <row r="70" spans="1:23" s="39" customFormat="1">
      <c r="A70" s="50" t="s">
        <v>37</v>
      </c>
      <c r="B70" s="51" t="s">
        <v>43</v>
      </c>
      <c r="C70" s="49">
        <v>54</v>
      </c>
      <c r="D70" s="49">
        <v>4</v>
      </c>
      <c r="E70" s="49">
        <v>50</v>
      </c>
      <c r="F70" s="49">
        <v>1</v>
      </c>
      <c r="G70" s="49">
        <v>12</v>
      </c>
      <c r="H70" s="49">
        <v>2</v>
      </c>
      <c r="I70" s="49">
        <v>14</v>
      </c>
      <c r="J70" s="49">
        <v>0</v>
      </c>
      <c r="K70" s="49">
        <v>13</v>
      </c>
      <c r="L70" s="49">
        <v>1</v>
      </c>
      <c r="M70" s="49">
        <v>8</v>
      </c>
      <c r="N70" s="49">
        <v>0</v>
      </c>
      <c r="O70" s="49">
        <v>3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</row>
    <row r="71" spans="1:23" s="39" customFormat="1">
      <c r="A71" s="50" t="s">
        <v>37</v>
      </c>
      <c r="B71" s="51" t="s">
        <v>44</v>
      </c>
      <c r="C71" s="49">
        <v>45</v>
      </c>
      <c r="D71" s="49">
        <v>22</v>
      </c>
      <c r="E71" s="49">
        <v>23</v>
      </c>
      <c r="F71" s="49">
        <v>9</v>
      </c>
      <c r="G71" s="49">
        <v>6</v>
      </c>
      <c r="H71" s="49">
        <v>8</v>
      </c>
      <c r="I71" s="49">
        <v>10</v>
      </c>
      <c r="J71" s="49">
        <v>5</v>
      </c>
      <c r="K71" s="49">
        <v>5</v>
      </c>
      <c r="L71" s="49">
        <v>0</v>
      </c>
      <c r="M71" s="49">
        <v>2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</row>
    <row r="72" spans="1:23" s="39" customFormat="1">
      <c r="A72" s="50" t="s">
        <v>37</v>
      </c>
      <c r="B72" s="51" t="s">
        <v>91</v>
      </c>
      <c r="C72" s="49">
        <v>58</v>
      </c>
      <c r="D72" s="49">
        <v>16</v>
      </c>
      <c r="E72" s="49">
        <v>42</v>
      </c>
      <c r="F72" s="49">
        <v>4</v>
      </c>
      <c r="G72" s="49">
        <v>7</v>
      </c>
      <c r="H72" s="49">
        <v>3</v>
      </c>
      <c r="I72" s="49">
        <v>10</v>
      </c>
      <c r="J72" s="49">
        <v>4</v>
      </c>
      <c r="K72" s="49">
        <v>11</v>
      </c>
      <c r="L72" s="49">
        <v>3</v>
      </c>
      <c r="M72" s="49">
        <v>7</v>
      </c>
      <c r="N72" s="49">
        <v>2</v>
      </c>
      <c r="O72" s="49">
        <v>5</v>
      </c>
      <c r="P72" s="49">
        <v>0</v>
      </c>
      <c r="Q72" s="49">
        <v>2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</row>
    <row r="73" spans="1:23" s="39" customFormat="1">
      <c r="A73" s="52" t="s">
        <v>37</v>
      </c>
      <c r="B73" s="53" t="s">
        <v>17</v>
      </c>
      <c r="C73" s="54">
        <v>723</v>
      </c>
      <c r="D73" s="54">
        <v>190</v>
      </c>
      <c r="E73" s="54">
        <v>533</v>
      </c>
      <c r="F73" s="54">
        <v>58</v>
      </c>
      <c r="G73" s="54">
        <v>147</v>
      </c>
      <c r="H73" s="54">
        <v>59</v>
      </c>
      <c r="I73" s="54">
        <v>162</v>
      </c>
      <c r="J73" s="54">
        <v>34</v>
      </c>
      <c r="K73" s="54">
        <v>117</v>
      </c>
      <c r="L73" s="54">
        <v>32</v>
      </c>
      <c r="M73" s="54">
        <v>89</v>
      </c>
      <c r="N73" s="54">
        <v>5</v>
      </c>
      <c r="O73" s="54">
        <v>16</v>
      </c>
      <c r="P73" s="54">
        <v>2</v>
      </c>
      <c r="Q73" s="54">
        <v>2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</row>
    <row r="74" spans="1:23" s="39" customFormat="1">
      <c r="A74" s="50" t="s">
        <v>45</v>
      </c>
      <c r="B74" s="51" t="s">
        <v>46</v>
      </c>
      <c r="C74" s="49">
        <v>73</v>
      </c>
      <c r="D74" s="49">
        <v>15</v>
      </c>
      <c r="E74" s="49">
        <v>58</v>
      </c>
      <c r="F74" s="49">
        <v>2</v>
      </c>
      <c r="G74" s="49">
        <v>20</v>
      </c>
      <c r="H74" s="49">
        <v>3</v>
      </c>
      <c r="I74" s="49">
        <v>23</v>
      </c>
      <c r="J74" s="49">
        <v>8</v>
      </c>
      <c r="K74" s="49">
        <v>11</v>
      </c>
      <c r="L74" s="49">
        <v>2</v>
      </c>
      <c r="M74" s="49">
        <v>4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</row>
    <row r="75" spans="1:23" s="39" customFormat="1">
      <c r="A75" s="50" t="s">
        <v>45</v>
      </c>
      <c r="B75" s="51" t="s">
        <v>92</v>
      </c>
      <c r="C75" s="49">
        <v>6</v>
      </c>
      <c r="D75" s="49">
        <v>4</v>
      </c>
      <c r="E75" s="49">
        <v>2</v>
      </c>
      <c r="F75" s="49">
        <v>4</v>
      </c>
      <c r="G75" s="49">
        <v>2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</row>
    <row r="76" spans="1:23" s="39" customFormat="1">
      <c r="A76" s="50" t="s">
        <v>45</v>
      </c>
      <c r="B76" s="51" t="s">
        <v>47</v>
      </c>
      <c r="C76" s="49">
        <v>54</v>
      </c>
      <c r="D76" s="49">
        <v>18</v>
      </c>
      <c r="E76" s="49">
        <v>36</v>
      </c>
      <c r="F76" s="49">
        <v>6</v>
      </c>
      <c r="G76" s="49">
        <v>10</v>
      </c>
      <c r="H76" s="49">
        <v>4</v>
      </c>
      <c r="I76" s="49">
        <v>12</v>
      </c>
      <c r="J76" s="49">
        <v>5</v>
      </c>
      <c r="K76" s="49">
        <v>9</v>
      </c>
      <c r="L76" s="49">
        <v>3</v>
      </c>
      <c r="M76" s="49">
        <v>5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</row>
    <row r="77" spans="1:23" s="39" customFormat="1">
      <c r="A77" s="52" t="s">
        <v>45</v>
      </c>
      <c r="B77" s="53" t="s">
        <v>17</v>
      </c>
      <c r="C77" s="54">
        <v>133</v>
      </c>
      <c r="D77" s="54">
        <v>37</v>
      </c>
      <c r="E77" s="54">
        <v>96</v>
      </c>
      <c r="F77" s="54">
        <v>12</v>
      </c>
      <c r="G77" s="54">
        <v>32</v>
      </c>
      <c r="H77" s="54">
        <v>7</v>
      </c>
      <c r="I77" s="54">
        <v>35</v>
      </c>
      <c r="J77" s="54">
        <v>13</v>
      </c>
      <c r="K77" s="54">
        <v>20</v>
      </c>
      <c r="L77" s="54">
        <v>5</v>
      </c>
      <c r="M77" s="54">
        <v>9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</row>
    <row r="78" spans="1:23" s="39" customFormat="1">
      <c r="A78" s="50" t="s">
        <v>93</v>
      </c>
      <c r="B78" s="51" t="s">
        <v>93</v>
      </c>
      <c r="C78" s="49">
        <v>80</v>
      </c>
      <c r="D78" s="49">
        <v>56</v>
      </c>
      <c r="E78" s="49">
        <v>24</v>
      </c>
      <c r="F78" s="49">
        <v>53</v>
      </c>
      <c r="G78" s="49">
        <v>21</v>
      </c>
      <c r="H78" s="49">
        <v>3</v>
      </c>
      <c r="I78" s="49">
        <v>3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</row>
    <row r="79" spans="1:23" s="39" customFormat="1">
      <c r="A79" s="52" t="s">
        <v>93</v>
      </c>
      <c r="B79" s="53" t="s">
        <v>17</v>
      </c>
      <c r="C79" s="54">
        <v>80</v>
      </c>
      <c r="D79" s="54">
        <v>56</v>
      </c>
      <c r="E79" s="54">
        <v>24</v>
      </c>
      <c r="F79" s="54">
        <v>53</v>
      </c>
      <c r="G79" s="54">
        <v>21</v>
      </c>
      <c r="H79" s="54">
        <v>3</v>
      </c>
      <c r="I79" s="54">
        <v>3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</row>
    <row r="80" spans="1:23" s="39" customFormat="1">
      <c r="A80" s="50" t="s">
        <v>94</v>
      </c>
      <c r="B80" s="51" t="s">
        <v>95</v>
      </c>
      <c r="C80" s="49">
        <v>43</v>
      </c>
      <c r="D80" s="49">
        <v>8</v>
      </c>
      <c r="E80" s="49">
        <v>35</v>
      </c>
      <c r="F80" s="49">
        <v>4</v>
      </c>
      <c r="G80" s="49">
        <v>6</v>
      </c>
      <c r="H80" s="49">
        <v>1</v>
      </c>
      <c r="I80" s="49">
        <v>17</v>
      </c>
      <c r="J80" s="49">
        <v>2</v>
      </c>
      <c r="K80" s="49">
        <v>7</v>
      </c>
      <c r="L80" s="49">
        <v>1</v>
      </c>
      <c r="M80" s="49">
        <v>5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</row>
    <row r="81" spans="1:23" s="39" customFormat="1">
      <c r="A81" s="52" t="s">
        <v>94</v>
      </c>
      <c r="B81" s="53" t="s">
        <v>17</v>
      </c>
      <c r="C81" s="54">
        <v>43</v>
      </c>
      <c r="D81" s="54">
        <v>8</v>
      </c>
      <c r="E81" s="54">
        <v>35</v>
      </c>
      <c r="F81" s="54">
        <v>4</v>
      </c>
      <c r="G81" s="54">
        <v>6</v>
      </c>
      <c r="H81" s="54">
        <v>1</v>
      </c>
      <c r="I81" s="54">
        <v>17</v>
      </c>
      <c r="J81" s="54">
        <v>2</v>
      </c>
      <c r="K81" s="54">
        <v>7</v>
      </c>
      <c r="L81" s="54">
        <v>1</v>
      </c>
      <c r="M81" s="54">
        <v>5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</row>
    <row r="82" spans="1:23" s="39" customFormat="1">
      <c r="A82" s="50" t="s">
        <v>96</v>
      </c>
      <c r="B82" s="51" t="s">
        <v>96</v>
      </c>
      <c r="C82" s="49">
        <v>14</v>
      </c>
      <c r="D82" s="49">
        <v>10</v>
      </c>
      <c r="E82" s="49">
        <v>4</v>
      </c>
      <c r="F82" s="49">
        <v>10</v>
      </c>
      <c r="G82" s="49">
        <v>4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</row>
    <row r="83" spans="1:23" s="39" customFormat="1">
      <c r="A83" s="52" t="s">
        <v>96</v>
      </c>
      <c r="B83" s="53" t="s">
        <v>17</v>
      </c>
      <c r="C83" s="54">
        <v>14</v>
      </c>
      <c r="D83" s="54">
        <v>10</v>
      </c>
      <c r="E83" s="54">
        <v>4</v>
      </c>
      <c r="F83" s="54">
        <v>10</v>
      </c>
      <c r="G83" s="54">
        <v>4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</row>
    <row r="84" spans="1:23" s="39" customFormat="1">
      <c r="A84" s="55" t="s">
        <v>141</v>
      </c>
      <c r="B84" s="56" t="s">
        <v>142</v>
      </c>
      <c r="C84" s="49">
        <v>5</v>
      </c>
      <c r="D84" s="49">
        <v>2</v>
      </c>
      <c r="E84" s="49">
        <v>3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1</v>
      </c>
      <c r="M84" s="49">
        <v>1</v>
      </c>
      <c r="N84" s="49"/>
      <c r="O84" s="49"/>
      <c r="P84" s="49">
        <v>1</v>
      </c>
      <c r="Q84" s="49">
        <v>2</v>
      </c>
      <c r="R84" s="49"/>
      <c r="S84" s="49">
        <v>0</v>
      </c>
      <c r="T84" s="49">
        <v>0</v>
      </c>
      <c r="U84" s="49">
        <v>0</v>
      </c>
      <c r="V84" s="49">
        <v>0</v>
      </c>
      <c r="W84" s="49">
        <v>0</v>
      </c>
    </row>
    <row r="85" spans="1:23" s="39" customFormat="1">
      <c r="A85" s="57"/>
      <c r="B85" s="58" t="s">
        <v>143</v>
      </c>
      <c r="C85" s="54">
        <v>5</v>
      </c>
      <c r="D85" s="54">
        <v>2</v>
      </c>
      <c r="E85" s="54">
        <v>3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1</v>
      </c>
      <c r="M85" s="54">
        <v>1</v>
      </c>
      <c r="N85" s="54">
        <v>0</v>
      </c>
      <c r="O85" s="54">
        <v>0</v>
      </c>
      <c r="P85" s="54">
        <v>1</v>
      </c>
      <c r="Q85" s="54">
        <v>2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</row>
    <row r="86" spans="1:23" s="39" customFormat="1" ht="17.25">
      <c r="A86" s="59" t="s">
        <v>97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1:23" s="39" customFormat="1" ht="31.5">
      <c r="A87" s="50" t="s">
        <v>18</v>
      </c>
      <c r="B87" s="51" t="s">
        <v>98</v>
      </c>
      <c r="C87" s="49">
        <v>95</v>
      </c>
      <c r="D87" s="49">
        <v>58</v>
      </c>
      <c r="E87" s="49">
        <v>37</v>
      </c>
      <c r="F87" s="49">
        <v>24</v>
      </c>
      <c r="G87" s="49">
        <v>17</v>
      </c>
      <c r="H87" s="49">
        <v>18</v>
      </c>
      <c r="I87" s="49">
        <v>12</v>
      </c>
      <c r="J87" s="49">
        <v>8</v>
      </c>
      <c r="K87" s="49">
        <v>4</v>
      </c>
      <c r="L87" s="49">
        <v>0</v>
      </c>
      <c r="M87" s="49">
        <v>3</v>
      </c>
      <c r="N87" s="49">
        <v>8</v>
      </c>
      <c r="O87" s="49">
        <v>1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</row>
    <row r="88" spans="1:23" s="39" customFormat="1">
      <c r="A88" s="52" t="s">
        <v>18</v>
      </c>
      <c r="B88" s="53" t="s">
        <v>17</v>
      </c>
      <c r="C88" s="54">
        <v>95</v>
      </c>
      <c r="D88" s="54">
        <v>58</v>
      </c>
      <c r="E88" s="54">
        <v>37</v>
      </c>
      <c r="F88" s="54">
        <v>24</v>
      </c>
      <c r="G88" s="54">
        <v>17</v>
      </c>
      <c r="H88" s="54">
        <v>18</v>
      </c>
      <c r="I88" s="54">
        <v>12</v>
      </c>
      <c r="J88" s="54">
        <v>8</v>
      </c>
      <c r="K88" s="54">
        <v>4</v>
      </c>
      <c r="L88" s="54">
        <v>0</v>
      </c>
      <c r="M88" s="54">
        <v>3</v>
      </c>
      <c r="N88" s="54">
        <v>8</v>
      </c>
      <c r="O88" s="54">
        <v>1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</row>
    <row r="89" spans="1:23" s="39" customFormat="1">
      <c r="A89" s="50" t="s">
        <v>26</v>
      </c>
      <c r="B89" s="51" t="s">
        <v>99</v>
      </c>
      <c r="C89" s="49">
        <v>63</v>
      </c>
      <c r="D89" s="49">
        <v>11</v>
      </c>
      <c r="E89" s="49">
        <v>52</v>
      </c>
      <c r="F89" s="49">
        <v>2</v>
      </c>
      <c r="G89" s="49">
        <v>16</v>
      </c>
      <c r="H89" s="49">
        <v>4</v>
      </c>
      <c r="I89" s="49">
        <v>11</v>
      </c>
      <c r="J89" s="49">
        <v>2</v>
      </c>
      <c r="K89" s="49">
        <v>12</v>
      </c>
      <c r="L89" s="49">
        <v>2</v>
      </c>
      <c r="M89" s="49">
        <v>5</v>
      </c>
      <c r="N89" s="49">
        <v>1</v>
      </c>
      <c r="O89" s="49">
        <v>8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</row>
    <row r="90" spans="1:23" s="39" customFormat="1">
      <c r="A90" s="52" t="s">
        <v>26</v>
      </c>
      <c r="B90" s="53" t="s">
        <v>17</v>
      </c>
      <c r="C90" s="54">
        <v>63</v>
      </c>
      <c r="D90" s="54">
        <v>11</v>
      </c>
      <c r="E90" s="54">
        <v>52</v>
      </c>
      <c r="F90" s="54">
        <v>2</v>
      </c>
      <c r="G90" s="54">
        <v>16</v>
      </c>
      <c r="H90" s="54">
        <v>4</v>
      </c>
      <c r="I90" s="54">
        <v>11</v>
      </c>
      <c r="J90" s="54">
        <v>2</v>
      </c>
      <c r="K90" s="54">
        <v>12</v>
      </c>
      <c r="L90" s="54">
        <v>2</v>
      </c>
      <c r="M90" s="54">
        <v>5</v>
      </c>
      <c r="N90" s="54">
        <v>1</v>
      </c>
      <c r="O90" s="54">
        <v>8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</row>
    <row r="91" spans="1:23" s="39" customFormat="1">
      <c r="A91" s="50" t="s">
        <v>33</v>
      </c>
      <c r="B91" s="51" t="s">
        <v>100</v>
      </c>
      <c r="C91" s="49">
        <v>97</v>
      </c>
      <c r="D91" s="49">
        <v>70</v>
      </c>
      <c r="E91" s="49">
        <v>27</v>
      </c>
      <c r="F91" s="49">
        <v>33</v>
      </c>
      <c r="G91" s="49">
        <v>13</v>
      </c>
      <c r="H91" s="49">
        <v>37</v>
      </c>
      <c r="I91" s="49">
        <v>13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1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</row>
    <row r="92" spans="1:23" s="39" customFormat="1">
      <c r="A92" s="50" t="s">
        <v>33</v>
      </c>
      <c r="B92" s="51" t="s">
        <v>101</v>
      </c>
      <c r="C92" s="49">
        <v>44</v>
      </c>
      <c r="D92" s="49">
        <v>25</v>
      </c>
      <c r="E92" s="49">
        <v>19</v>
      </c>
      <c r="F92" s="49">
        <v>13</v>
      </c>
      <c r="G92" s="49">
        <v>9</v>
      </c>
      <c r="H92" s="49">
        <v>12</v>
      </c>
      <c r="I92" s="49">
        <v>10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</row>
    <row r="93" spans="1:23" s="39" customFormat="1" ht="31.5">
      <c r="A93" s="50" t="s">
        <v>33</v>
      </c>
      <c r="B93" s="51" t="s">
        <v>102</v>
      </c>
      <c r="C93" s="49">
        <v>23</v>
      </c>
      <c r="D93" s="49">
        <v>15</v>
      </c>
      <c r="E93" s="49">
        <v>8</v>
      </c>
      <c r="F93" s="49">
        <v>6</v>
      </c>
      <c r="G93" s="49">
        <v>3</v>
      </c>
      <c r="H93" s="49">
        <v>7</v>
      </c>
      <c r="I93" s="49">
        <v>5</v>
      </c>
      <c r="J93" s="49">
        <v>2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</row>
    <row r="94" spans="1:23" s="39" customFormat="1">
      <c r="A94" s="50" t="s">
        <v>33</v>
      </c>
      <c r="B94" s="51" t="s">
        <v>103</v>
      </c>
      <c r="C94" s="49">
        <v>19</v>
      </c>
      <c r="D94" s="49">
        <v>13</v>
      </c>
      <c r="E94" s="49">
        <v>6</v>
      </c>
      <c r="F94" s="49">
        <v>7</v>
      </c>
      <c r="G94" s="49">
        <v>2</v>
      </c>
      <c r="H94" s="49">
        <v>6</v>
      </c>
      <c r="I94" s="49">
        <v>3</v>
      </c>
      <c r="J94" s="49">
        <v>0</v>
      </c>
      <c r="K94" s="49">
        <v>1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</row>
    <row r="95" spans="1:23" s="39" customFormat="1">
      <c r="A95" s="50" t="s">
        <v>33</v>
      </c>
      <c r="B95" s="51" t="s">
        <v>104</v>
      </c>
      <c r="C95" s="49">
        <v>28</v>
      </c>
      <c r="D95" s="49">
        <v>8</v>
      </c>
      <c r="E95" s="49">
        <v>20</v>
      </c>
      <c r="F95" s="49">
        <v>3</v>
      </c>
      <c r="G95" s="49">
        <v>11</v>
      </c>
      <c r="H95" s="49">
        <v>5</v>
      </c>
      <c r="I95" s="49">
        <v>9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</row>
    <row r="96" spans="1:23" s="39" customFormat="1">
      <c r="A96" s="50" t="s">
        <v>33</v>
      </c>
      <c r="B96" s="51" t="s">
        <v>105</v>
      </c>
      <c r="C96" s="49">
        <v>122</v>
      </c>
      <c r="D96" s="49">
        <v>76</v>
      </c>
      <c r="E96" s="49">
        <v>46</v>
      </c>
      <c r="F96" s="49">
        <v>30</v>
      </c>
      <c r="G96" s="49">
        <v>25</v>
      </c>
      <c r="H96" s="49">
        <v>37</v>
      </c>
      <c r="I96" s="49">
        <v>16</v>
      </c>
      <c r="J96" s="49">
        <v>2</v>
      </c>
      <c r="K96" s="49">
        <v>3</v>
      </c>
      <c r="L96" s="49">
        <v>3</v>
      </c>
      <c r="M96" s="49">
        <v>1</v>
      </c>
      <c r="N96" s="49">
        <v>4</v>
      </c>
      <c r="O96" s="49">
        <v>1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</row>
    <row r="97" spans="1:23" s="39" customFormat="1">
      <c r="A97" s="50" t="s">
        <v>33</v>
      </c>
      <c r="B97" s="51" t="s">
        <v>106</v>
      </c>
      <c r="C97" s="49">
        <v>50</v>
      </c>
      <c r="D97" s="49">
        <v>15</v>
      </c>
      <c r="E97" s="49">
        <v>35</v>
      </c>
      <c r="F97" s="49">
        <v>7</v>
      </c>
      <c r="G97" s="49">
        <v>16</v>
      </c>
      <c r="H97" s="49">
        <v>7</v>
      </c>
      <c r="I97" s="49">
        <v>17</v>
      </c>
      <c r="J97" s="49">
        <v>0</v>
      </c>
      <c r="K97" s="49">
        <v>1</v>
      </c>
      <c r="L97" s="49">
        <v>1</v>
      </c>
      <c r="M97" s="49">
        <v>1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</row>
    <row r="98" spans="1:23" s="39" customFormat="1">
      <c r="A98" s="50" t="s">
        <v>33</v>
      </c>
      <c r="B98" s="51" t="s">
        <v>107</v>
      </c>
      <c r="C98" s="49">
        <v>49</v>
      </c>
      <c r="D98" s="49">
        <v>22</v>
      </c>
      <c r="E98" s="49">
        <v>27</v>
      </c>
      <c r="F98" s="49">
        <v>8</v>
      </c>
      <c r="G98" s="49">
        <v>14</v>
      </c>
      <c r="H98" s="49">
        <v>12</v>
      </c>
      <c r="I98" s="49">
        <v>12</v>
      </c>
      <c r="J98" s="49">
        <v>1</v>
      </c>
      <c r="K98" s="49">
        <v>1</v>
      </c>
      <c r="L98" s="49">
        <v>0</v>
      </c>
      <c r="M98" s="49">
        <v>0</v>
      </c>
      <c r="N98" s="49">
        <v>1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</row>
    <row r="99" spans="1:23" s="39" customFormat="1">
      <c r="A99" s="52" t="s">
        <v>33</v>
      </c>
      <c r="B99" s="53" t="s">
        <v>17</v>
      </c>
      <c r="C99" s="54">
        <v>432</v>
      </c>
      <c r="D99" s="54">
        <v>244</v>
      </c>
      <c r="E99" s="54">
        <v>188</v>
      </c>
      <c r="F99" s="54">
        <v>107</v>
      </c>
      <c r="G99" s="54">
        <v>93</v>
      </c>
      <c r="H99" s="54">
        <v>123</v>
      </c>
      <c r="I99" s="54">
        <v>85</v>
      </c>
      <c r="J99" s="54">
        <v>5</v>
      </c>
      <c r="K99" s="54">
        <v>6</v>
      </c>
      <c r="L99" s="54">
        <v>4</v>
      </c>
      <c r="M99" s="54">
        <v>2</v>
      </c>
      <c r="N99" s="54">
        <v>5</v>
      </c>
      <c r="O99" s="54">
        <v>2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s="39" customFormat="1">
      <c r="A100" s="50" t="s">
        <v>37</v>
      </c>
      <c r="B100" s="51" t="s">
        <v>108</v>
      </c>
      <c r="C100" s="49">
        <v>11</v>
      </c>
      <c r="D100" s="49">
        <v>0</v>
      </c>
      <c r="E100" s="49">
        <v>11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7</v>
      </c>
      <c r="N100" s="49">
        <v>0</v>
      </c>
      <c r="O100" s="49">
        <v>4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</row>
    <row r="101" spans="1:23" s="39" customFormat="1" ht="31.5">
      <c r="A101" s="50" t="s">
        <v>37</v>
      </c>
      <c r="B101" s="51" t="s">
        <v>109</v>
      </c>
      <c r="C101" s="49">
        <v>46</v>
      </c>
      <c r="D101" s="49">
        <v>13</v>
      </c>
      <c r="E101" s="49">
        <v>33</v>
      </c>
      <c r="F101" s="49">
        <v>2</v>
      </c>
      <c r="G101" s="49">
        <v>10</v>
      </c>
      <c r="H101" s="49">
        <v>4</v>
      </c>
      <c r="I101" s="49">
        <v>7</v>
      </c>
      <c r="J101" s="49">
        <v>4</v>
      </c>
      <c r="K101" s="49">
        <v>7</v>
      </c>
      <c r="L101" s="49">
        <v>2</v>
      </c>
      <c r="M101" s="49">
        <v>7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1</v>
      </c>
      <c r="T101" s="49">
        <v>1</v>
      </c>
      <c r="U101" s="49">
        <v>1</v>
      </c>
      <c r="V101" s="49">
        <v>0</v>
      </c>
      <c r="W101" s="49">
        <v>0</v>
      </c>
    </row>
    <row r="102" spans="1:23" s="39" customFormat="1" ht="31.5">
      <c r="A102" s="61" t="s">
        <v>37</v>
      </c>
      <c r="B102" s="51" t="s">
        <v>129</v>
      </c>
      <c r="C102" s="49">
        <v>2</v>
      </c>
      <c r="D102" s="49">
        <v>1</v>
      </c>
      <c r="E102" s="49">
        <v>1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1</v>
      </c>
      <c r="V102" s="49">
        <v>1</v>
      </c>
      <c r="W102" s="49">
        <v>0</v>
      </c>
    </row>
    <row r="103" spans="1:23" s="39" customFormat="1">
      <c r="A103" s="50" t="s">
        <v>37</v>
      </c>
      <c r="B103" s="51" t="s">
        <v>110</v>
      </c>
      <c r="C103" s="49">
        <v>59</v>
      </c>
      <c r="D103" s="49">
        <v>3</v>
      </c>
      <c r="E103" s="49">
        <v>56</v>
      </c>
      <c r="F103" s="49">
        <v>0</v>
      </c>
      <c r="G103" s="49">
        <v>17</v>
      </c>
      <c r="H103" s="49">
        <v>0</v>
      </c>
      <c r="I103" s="49">
        <v>11</v>
      </c>
      <c r="J103" s="49">
        <v>2</v>
      </c>
      <c r="K103" s="49">
        <v>12</v>
      </c>
      <c r="L103" s="49">
        <v>0</v>
      </c>
      <c r="M103" s="49">
        <v>9</v>
      </c>
      <c r="N103" s="49">
        <v>0</v>
      </c>
      <c r="O103" s="49">
        <v>4</v>
      </c>
      <c r="P103" s="49">
        <v>0</v>
      </c>
      <c r="Q103" s="49">
        <v>0</v>
      </c>
      <c r="R103" s="49">
        <v>1</v>
      </c>
      <c r="S103" s="49">
        <v>3</v>
      </c>
      <c r="T103" s="49">
        <v>0</v>
      </c>
      <c r="U103" s="49">
        <v>0</v>
      </c>
      <c r="V103" s="49">
        <v>0</v>
      </c>
      <c r="W103" s="49">
        <v>0</v>
      </c>
    </row>
    <row r="104" spans="1:23" s="39" customFormat="1">
      <c r="A104" s="50" t="s">
        <v>37</v>
      </c>
      <c r="B104" s="51" t="s">
        <v>111</v>
      </c>
      <c r="C104" s="49">
        <v>182</v>
      </c>
      <c r="D104" s="49">
        <v>29</v>
      </c>
      <c r="E104" s="49">
        <v>153</v>
      </c>
      <c r="F104" s="49">
        <v>11</v>
      </c>
      <c r="G104" s="49">
        <v>44</v>
      </c>
      <c r="H104" s="49">
        <v>7</v>
      </c>
      <c r="I104" s="49">
        <v>49</v>
      </c>
      <c r="J104" s="49">
        <v>7</v>
      </c>
      <c r="K104" s="49">
        <v>27</v>
      </c>
      <c r="L104" s="49">
        <v>3</v>
      </c>
      <c r="M104" s="49">
        <v>24</v>
      </c>
      <c r="N104" s="49">
        <v>1</v>
      </c>
      <c r="O104" s="49">
        <v>9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</row>
    <row r="105" spans="1:23" s="39" customFormat="1" ht="31.5">
      <c r="A105" s="61" t="s">
        <v>37</v>
      </c>
      <c r="B105" s="51" t="s">
        <v>121</v>
      </c>
      <c r="C105" s="49">
        <v>1</v>
      </c>
      <c r="D105" s="49">
        <v>1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1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</row>
    <row r="106" spans="1:23" s="39" customFormat="1" ht="31.5">
      <c r="A106" s="61" t="s">
        <v>37</v>
      </c>
      <c r="B106" s="51" t="s">
        <v>120</v>
      </c>
      <c r="C106" s="49">
        <v>9</v>
      </c>
      <c r="D106" s="49">
        <v>0</v>
      </c>
      <c r="E106" s="49">
        <v>9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1</v>
      </c>
      <c r="P106" s="49">
        <v>0</v>
      </c>
      <c r="Q106" s="49">
        <v>4</v>
      </c>
      <c r="R106" s="49">
        <v>0</v>
      </c>
      <c r="S106" s="49">
        <v>3</v>
      </c>
      <c r="T106" s="49">
        <v>0</v>
      </c>
      <c r="U106" s="49">
        <v>0</v>
      </c>
      <c r="V106" s="49">
        <v>0</v>
      </c>
      <c r="W106" s="49">
        <v>1</v>
      </c>
    </row>
    <row r="107" spans="1:23" s="39" customFormat="1">
      <c r="A107" s="50" t="s">
        <v>37</v>
      </c>
      <c r="B107" s="51" t="s">
        <v>112</v>
      </c>
      <c r="C107" s="49">
        <v>68</v>
      </c>
      <c r="D107" s="49">
        <v>17</v>
      </c>
      <c r="E107" s="49">
        <v>51</v>
      </c>
      <c r="F107" s="49">
        <v>3</v>
      </c>
      <c r="G107" s="49">
        <v>12</v>
      </c>
      <c r="H107" s="49">
        <v>5</v>
      </c>
      <c r="I107" s="49">
        <v>11</v>
      </c>
      <c r="J107" s="49">
        <v>5</v>
      </c>
      <c r="K107" s="49">
        <v>13</v>
      </c>
      <c r="L107" s="49">
        <v>1</v>
      </c>
      <c r="M107" s="49">
        <v>6</v>
      </c>
      <c r="N107" s="49">
        <v>3</v>
      </c>
      <c r="O107" s="49">
        <v>4</v>
      </c>
      <c r="P107" s="49">
        <v>0</v>
      </c>
      <c r="Q107" s="49">
        <v>0</v>
      </c>
      <c r="R107" s="49">
        <v>0</v>
      </c>
      <c r="S107" s="49">
        <v>4</v>
      </c>
      <c r="T107" s="49">
        <v>0</v>
      </c>
      <c r="U107" s="49">
        <v>1</v>
      </c>
      <c r="V107" s="49">
        <v>0</v>
      </c>
      <c r="W107" s="49">
        <v>0</v>
      </c>
    </row>
    <row r="108" spans="1:23" s="39" customFormat="1" ht="31.5">
      <c r="A108" s="61" t="s">
        <v>37</v>
      </c>
      <c r="B108" s="51" t="s">
        <v>128</v>
      </c>
      <c r="C108" s="49">
        <v>4</v>
      </c>
      <c r="D108" s="49">
        <v>1</v>
      </c>
      <c r="E108" s="49">
        <v>3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2</v>
      </c>
      <c r="V108" s="49">
        <v>1</v>
      </c>
      <c r="W108" s="49">
        <v>1</v>
      </c>
    </row>
    <row r="109" spans="1:23" s="39" customFormat="1" ht="31.5">
      <c r="A109" s="50" t="s">
        <v>37</v>
      </c>
      <c r="B109" s="51" t="s">
        <v>113</v>
      </c>
      <c r="C109" s="49">
        <v>128</v>
      </c>
      <c r="D109" s="49">
        <v>20</v>
      </c>
      <c r="E109" s="49">
        <v>108</v>
      </c>
      <c r="F109" s="49">
        <v>2</v>
      </c>
      <c r="G109" s="49">
        <v>25</v>
      </c>
      <c r="H109" s="49">
        <v>6</v>
      </c>
      <c r="I109" s="49">
        <v>26</v>
      </c>
      <c r="J109" s="49">
        <v>6</v>
      </c>
      <c r="K109" s="49">
        <v>21</v>
      </c>
      <c r="L109" s="49">
        <v>4</v>
      </c>
      <c r="M109" s="49">
        <v>20</v>
      </c>
      <c r="N109" s="49">
        <v>1</v>
      </c>
      <c r="O109" s="49">
        <v>9</v>
      </c>
      <c r="P109" s="49">
        <v>0</v>
      </c>
      <c r="Q109" s="49">
        <v>1</v>
      </c>
      <c r="R109" s="49">
        <v>1</v>
      </c>
      <c r="S109" s="49">
        <v>3</v>
      </c>
      <c r="T109" s="49">
        <v>0</v>
      </c>
      <c r="U109" s="49">
        <v>1</v>
      </c>
      <c r="V109" s="49">
        <v>0</v>
      </c>
      <c r="W109" s="49">
        <v>2</v>
      </c>
    </row>
    <row r="110" spans="1:23" s="39" customFormat="1" ht="31.5">
      <c r="A110" s="50" t="s">
        <v>37</v>
      </c>
      <c r="B110" s="51" t="s">
        <v>114</v>
      </c>
      <c r="C110" s="49">
        <v>27</v>
      </c>
      <c r="D110" s="49">
        <v>7</v>
      </c>
      <c r="E110" s="49">
        <v>20</v>
      </c>
      <c r="F110" s="49">
        <v>4</v>
      </c>
      <c r="G110" s="49">
        <v>10</v>
      </c>
      <c r="H110" s="49">
        <v>3</v>
      </c>
      <c r="I110" s="49">
        <v>10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</row>
    <row r="111" spans="1:23" s="39" customFormat="1" ht="31.5">
      <c r="A111" s="50" t="s">
        <v>37</v>
      </c>
      <c r="B111" s="51" t="s">
        <v>115</v>
      </c>
      <c r="C111" s="49">
        <v>14</v>
      </c>
      <c r="D111" s="49">
        <v>2</v>
      </c>
      <c r="E111" s="49">
        <v>12</v>
      </c>
      <c r="F111" s="49">
        <v>2</v>
      </c>
      <c r="G111" s="49">
        <v>12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</row>
    <row r="112" spans="1:23" s="39" customFormat="1">
      <c r="A112" s="50" t="s">
        <v>37</v>
      </c>
      <c r="B112" s="51" t="s">
        <v>116</v>
      </c>
      <c r="C112" s="49">
        <v>47</v>
      </c>
      <c r="D112" s="49">
        <v>24</v>
      </c>
      <c r="E112" s="49">
        <v>23</v>
      </c>
      <c r="F112" s="49">
        <v>10</v>
      </c>
      <c r="G112" s="49">
        <v>7</v>
      </c>
      <c r="H112" s="49">
        <v>5</v>
      </c>
      <c r="I112" s="49">
        <v>10</v>
      </c>
      <c r="J112" s="49">
        <v>1</v>
      </c>
      <c r="K112" s="49">
        <v>2</v>
      </c>
      <c r="L112" s="49">
        <v>2</v>
      </c>
      <c r="M112" s="49">
        <v>2</v>
      </c>
      <c r="N112" s="49">
        <v>4</v>
      </c>
      <c r="O112" s="49">
        <v>1</v>
      </c>
      <c r="P112" s="49">
        <v>0</v>
      </c>
      <c r="Q112" s="49">
        <v>0</v>
      </c>
      <c r="R112" s="49">
        <v>1</v>
      </c>
      <c r="S112" s="49">
        <v>0</v>
      </c>
      <c r="T112" s="49">
        <v>1</v>
      </c>
      <c r="U112" s="49">
        <v>1</v>
      </c>
      <c r="V112" s="49">
        <v>0</v>
      </c>
      <c r="W112" s="49">
        <v>0</v>
      </c>
    </row>
    <row r="113" spans="1:23" s="39" customFormat="1">
      <c r="A113" s="50" t="s">
        <v>37</v>
      </c>
      <c r="B113" s="51" t="s">
        <v>117</v>
      </c>
      <c r="C113" s="49">
        <v>24</v>
      </c>
      <c r="D113" s="49">
        <v>4</v>
      </c>
      <c r="E113" s="49">
        <v>20</v>
      </c>
      <c r="F113" s="49">
        <v>0</v>
      </c>
      <c r="G113" s="49">
        <v>0</v>
      </c>
      <c r="H113" s="49">
        <v>3</v>
      </c>
      <c r="I113" s="49">
        <v>11</v>
      </c>
      <c r="J113" s="49">
        <v>0</v>
      </c>
      <c r="K113" s="49">
        <v>0</v>
      </c>
      <c r="L113" s="49">
        <v>1</v>
      </c>
      <c r="M113" s="49">
        <v>9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</row>
    <row r="114" spans="1:23" s="39" customFormat="1">
      <c r="A114" s="52" t="s">
        <v>37</v>
      </c>
      <c r="B114" s="53" t="s">
        <v>17</v>
      </c>
      <c r="C114" s="54">
        <v>622</v>
      </c>
      <c r="D114" s="54">
        <v>122</v>
      </c>
      <c r="E114" s="54">
        <v>500</v>
      </c>
      <c r="F114" s="54">
        <v>34</v>
      </c>
      <c r="G114" s="54">
        <v>137</v>
      </c>
      <c r="H114" s="54">
        <v>33</v>
      </c>
      <c r="I114" s="54">
        <v>135</v>
      </c>
      <c r="J114" s="54">
        <v>25</v>
      </c>
      <c r="K114" s="54">
        <v>82</v>
      </c>
      <c r="L114" s="54">
        <v>13</v>
      </c>
      <c r="M114" s="54">
        <v>84</v>
      </c>
      <c r="N114" s="54">
        <v>8</v>
      </c>
      <c r="O114" s="54">
        <v>29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s="39" customFormat="1" ht="31.5">
      <c r="A115" s="50" t="s">
        <v>45</v>
      </c>
      <c r="B115" s="51" t="s">
        <v>118</v>
      </c>
      <c r="C115" s="49">
        <v>51</v>
      </c>
      <c r="D115" s="49">
        <v>2</v>
      </c>
      <c r="E115" s="49">
        <v>49</v>
      </c>
      <c r="F115" s="49">
        <v>0</v>
      </c>
      <c r="G115" s="49">
        <v>19</v>
      </c>
      <c r="H115" s="49">
        <v>0</v>
      </c>
      <c r="I115" s="49">
        <v>0</v>
      </c>
      <c r="J115" s="49">
        <v>0</v>
      </c>
      <c r="K115" s="49">
        <v>14</v>
      </c>
      <c r="L115" s="49">
        <v>0</v>
      </c>
      <c r="M115" s="49">
        <v>2</v>
      </c>
      <c r="N115" s="49">
        <v>2</v>
      </c>
      <c r="O115" s="49">
        <v>8</v>
      </c>
      <c r="P115" s="49">
        <v>0</v>
      </c>
      <c r="Q115" s="49">
        <v>2</v>
      </c>
      <c r="R115" s="49">
        <v>0</v>
      </c>
      <c r="S115" s="49">
        <v>2</v>
      </c>
      <c r="T115" s="49">
        <v>0</v>
      </c>
      <c r="U115" s="49">
        <v>0</v>
      </c>
      <c r="V115" s="49">
        <v>0</v>
      </c>
      <c r="W115" s="49">
        <v>2</v>
      </c>
    </row>
    <row r="116" spans="1:23" s="39" customFormat="1">
      <c r="A116" s="50" t="s">
        <v>45</v>
      </c>
      <c r="B116" s="51" t="s">
        <v>119</v>
      </c>
      <c r="C116" s="49">
        <v>1</v>
      </c>
      <c r="D116" s="49">
        <v>0</v>
      </c>
      <c r="E116" s="49">
        <v>1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1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</row>
    <row r="117" spans="1:23" s="39" customFormat="1">
      <c r="A117" s="52" t="s">
        <v>45</v>
      </c>
      <c r="B117" s="53" t="s">
        <v>17</v>
      </c>
      <c r="C117" s="54">
        <v>52</v>
      </c>
      <c r="D117" s="54">
        <v>2</v>
      </c>
      <c r="E117" s="54">
        <v>50</v>
      </c>
      <c r="F117" s="54">
        <v>0</v>
      </c>
      <c r="G117" s="54">
        <v>19</v>
      </c>
      <c r="H117" s="54">
        <v>0</v>
      </c>
      <c r="I117" s="54">
        <v>0</v>
      </c>
      <c r="J117" s="54">
        <v>0</v>
      </c>
      <c r="K117" s="54">
        <v>14</v>
      </c>
      <c r="L117" s="54">
        <v>0</v>
      </c>
      <c r="M117" s="54">
        <v>2</v>
      </c>
      <c r="N117" s="54">
        <v>2</v>
      </c>
      <c r="O117" s="54">
        <v>8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</row>
    <row r="118" spans="1:23" s="39" customFormat="1" ht="33">
      <c r="A118" s="50" t="s">
        <v>94</v>
      </c>
      <c r="B118" s="62" t="s">
        <v>144</v>
      </c>
      <c r="C118" s="49">
        <v>50</v>
      </c>
      <c r="D118" s="49">
        <v>43</v>
      </c>
      <c r="E118" s="49">
        <v>7</v>
      </c>
      <c r="F118" s="49">
        <v>14</v>
      </c>
      <c r="G118" s="49">
        <v>5</v>
      </c>
      <c r="H118" s="49">
        <v>18</v>
      </c>
      <c r="I118" s="49">
        <v>0</v>
      </c>
      <c r="J118" s="49">
        <v>6</v>
      </c>
      <c r="K118" s="49">
        <v>2</v>
      </c>
      <c r="L118" s="49">
        <v>5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</row>
    <row r="119" spans="1:23" s="39" customFormat="1">
      <c r="A119" s="52" t="s">
        <v>94</v>
      </c>
      <c r="B119" s="53" t="s">
        <v>17</v>
      </c>
      <c r="C119" s="54">
        <v>50</v>
      </c>
      <c r="D119" s="54">
        <v>43</v>
      </c>
      <c r="E119" s="54">
        <v>7</v>
      </c>
      <c r="F119" s="54">
        <v>14</v>
      </c>
      <c r="G119" s="54">
        <v>5</v>
      </c>
      <c r="H119" s="54">
        <v>18</v>
      </c>
      <c r="I119" s="54">
        <v>0</v>
      </c>
      <c r="J119" s="54">
        <v>6</v>
      </c>
      <c r="K119" s="54">
        <v>2</v>
      </c>
      <c r="L119" s="54">
        <v>5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</row>
    <row r="120" spans="1:23" s="39" customFormat="1">
      <c r="A120" s="63" t="s">
        <v>145</v>
      </c>
      <c r="B120" s="64" t="s">
        <v>146</v>
      </c>
      <c r="C120" s="49">
        <v>8</v>
      </c>
      <c r="D120" s="49">
        <v>1</v>
      </c>
      <c r="E120" s="49">
        <v>7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1</v>
      </c>
      <c r="P120" s="49">
        <v>1</v>
      </c>
      <c r="Q120" s="49">
        <v>2</v>
      </c>
      <c r="R120" s="49">
        <v>0</v>
      </c>
      <c r="S120" s="49">
        <v>3</v>
      </c>
      <c r="T120" s="49">
        <v>0</v>
      </c>
      <c r="U120" s="49">
        <v>1</v>
      </c>
      <c r="V120" s="49">
        <v>0</v>
      </c>
      <c r="W120" s="49">
        <v>0</v>
      </c>
    </row>
    <row r="121" spans="1:23" s="39" customFormat="1">
      <c r="A121" s="63" t="s">
        <v>145</v>
      </c>
      <c r="B121" s="62" t="s">
        <v>147</v>
      </c>
      <c r="C121" s="49">
        <v>2</v>
      </c>
      <c r="D121" s="49">
        <v>1</v>
      </c>
      <c r="E121" s="49">
        <v>1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1</v>
      </c>
      <c r="W121" s="49">
        <v>1</v>
      </c>
    </row>
    <row r="122" spans="1:23" s="39" customFormat="1">
      <c r="A122" s="65" t="s">
        <v>148</v>
      </c>
      <c r="B122" s="66" t="s">
        <v>149</v>
      </c>
      <c r="C122" s="54">
        <v>10</v>
      </c>
      <c r="D122" s="54">
        <v>2</v>
      </c>
      <c r="E122" s="54">
        <v>8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1</v>
      </c>
      <c r="P122" s="54">
        <v>1</v>
      </c>
      <c r="Q122" s="54">
        <v>2</v>
      </c>
      <c r="R122" s="54">
        <v>0</v>
      </c>
      <c r="S122" s="54">
        <v>3</v>
      </c>
      <c r="T122" s="54">
        <v>0</v>
      </c>
      <c r="U122" s="54">
        <v>1</v>
      </c>
      <c r="V122" s="54">
        <v>1</v>
      </c>
      <c r="W122" s="54">
        <v>1</v>
      </c>
    </row>
    <row r="123" spans="1:23" s="39" customFormat="1">
      <c r="A123" s="52" t="s">
        <v>48</v>
      </c>
      <c r="B123" s="53" t="s">
        <v>49</v>
      </c>
      <c r="C123" s="54">
        <v>6779</v>
      </c>
      <c r="D123" s="54">
        <v>3774</v>
      </c>
      <c r="E123" s="54">
        <v>3005</v>
      </c>
      <c r="F123" s="54">
        <v>1637</v>
      </c>
      <c r="G123" s="54">
        <v>1134</v>
      </c>
      <c r="H123" s="54">
        <v>1494</v>
      </c>
      <c r="I123" s="54">
        <v>1031</v>
      </c>
      <c r="J123" s="54">
        <v>396</v>
      </c>
      <c r="K123" s="54">
        <v>424</v>
      </c>
      <c r="L123" s="54">
        <v>203</v>
      </c>
      <c r="M123" s="54">
        <v>298</v>
      </c>
      <c r="N123" s="54">
        <v>30</v>
      </c>
      <c r="O123" s="54">
        <v>67</v>
      </c>
      <c r="P123" s="54">
        <v>4</v>
      </c>
      <c r="Q123" s="54">
        <v>6</v>
      </c>
      <c r="R123" s="54">
        <v>0</v>
      </c>
      <c r="S123" s="54">
        <v>3</v>
      </c>
      <c r="T123" s="54">
        <v>0</v>
      </c>
      <c r="U123" s="54">
        <v>1</v>
      </c>
      <c r="V123" s="54">
        <v>1</v>
      </c>
      <c r="W123" s="54">
        <v>1</v>
      </c>
    </row>
    <row r="124" spans="1:23" s="39" customForma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</row>
    <row r="125" spans="1:23" s="70" customFormat="1">
      <c r="A125" s="68" t="s">
        <v>150</v>
      </c>
      <c r="B125" s="68" t="s">
        <v>151</v>
      </c>
      <c r="C125" s="69">
        <v>4594</v>
      </c>
      <c r="D125" s="69">
        <v>3063</v>
      </c>
      <c r="E125" s="69">
        <v>1531</v>
      </c>
      <c r="F125" s="69">
        <v>1386</v>
      </c>
      <c r="G125" s="69">
        <v>668</v>
      </c>
      <c r="H125" s="69">
        <v>1232</v>
      </c>
      <c r="I125" s="69">
        <v>591</v>
      </c>
      <c r="J125" s="69">
        <v>303</v>
      </c>
      <c r="K125" s="69">
        <v>167</v>
      </c>
      <c r="L125" s="69">
        <v>141</v>
      </c>
      <c r="M125" s="69">
        <v>103</v>
      </c>
      <c r="N125" s="69">
        <v>1</v>
      </c>
      <c r="O125" s="69">
        <v>2</v>
      </c>
      <c r="P125" s="69">
        <v>0</v>
      </c>
      <c r="Q125" s="69">
        <v>0</v>
      </c>
      <c r="R125" s="69">
        <v>0</v>
      </c>
      <c r="S125" s="69">
        <v>0</v>
      </c>
      <c r="T125" s="69">
        <v>0</v>
      </c>
      <c r="U125" s="69">
        <v>0</v>
      </c>
      <c r="V125" s="69">
        <v>0</v>
      </c>
      <c r="W125" s="69">
        <v>0</v>
      </c>
    </row>
    <row r="126" spans="1:23" s="70" customFormat="1">
      <c r="A126" s="71"/>
      <c r="B126" s="71" t="s">
        <v>152</v>
      </c>
      <c r="C126" s="72">
        <v>640</v>
      </c>
      <c r="D126" s="72">
        <v>356</v>
      </c>
      <c r="E126" s="72">
        <v>284</v>
      </c>
      <c r="F126" s="72">
        <v>147</v>
      </c>
      <c r="G126" s="72">
        <v>131</v>
      </c>
      <c r="H126" s="72">
        <v>163</v>
      </c>
      <c r="I126" s="72">
        <v>108</v>
      </c>
      <c r="J126" s="72">
        <v>21</v>
      </c>
      <c r="K126" s="72">
        <v>24</v>
      </c>
      <c r="L126" s="72">
        <v>11</v>
      </c>
      <c r="M126" s="72">
        <v>10</v>
      </c>
      <c r="N126" s="72">
        <v>14</v>
      </c>
      <c r="O126" s="72">
        <v>11</v>
      </c>
      <c r="P126" s="72">
        <v>0</v>
      </c>
      <c r="Q126" s="72">
        <v>0</v>
      </c>
      <c r="R126" s="72">
        <v>0</v>
      </c>
      <c r="S126" s="72">
        <v>0</v>
      </c>
      <c r="T126" s="72">
        <v>0</v>
      </c>
      <c r="U126" s="72">
        <v>0</v>
      </c>
      <c r="V126" s="72">
        <v>0</v>
      </c>
      <c r="W126" s="72">
        <v>0</v>
      </c>
    </row>
    <row r="127" spans="1:23" s="70" customFormat="1">
      <c r="A127" s="73" t="s">
        <v>153</v>
      </c>
      <c r="B127" s="73" t="s">
        <v>151</v>
      </c>
      <c r="C127" s="74">
        <v>861</v>
      </c>
      <c r="D127" s="74">
        <v>229</v>
      </c>
      <c r="E127" s="74">
        <v>632</v>
      </c>
      <c r="F127" s="74">
        <v>70</v>
      </c>
      <c r="G127" s="74">
        <v>179</v>
      </c>
      <c r="H127" s="74">
        <v>66</v>
      </c>
      <c r="I127" s="74">
        <v>197</v>
      </c>
      <c r="J127" s="74">
        <v>47</v>
      </c>
      <c r="K127" s="74">
        <v>137</v>
      </c>
      <c r="L127" s="74">
        <v>38</v>
      </c>
      <c r="M127" s="74">
        <v>99</v>
      </c>
      <c r="N127" s="74">
        <v>5</v>
      </c>
      <c r="O127" s="74">
        <v>16</v>
      </c>
      <c r="P127" s="74">
        <v>3</v>
      </c>
      <c r="Q127" s="74">
        <v>4</v>
      </c>
      <c r="R127" s="74">
        <v>0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</row>
    <row r="128" spans="1:23" s="70" customFormat="1">
      <c r="A128" s="73"/>
      <c r="B128" s="73" t="s">
        <v>152</v>
      </c>
      <c r="C128" s="74">
        <v>684</v>
      </c>
      <c r="D128" s="74">
        <v>126</v>
      </c>
      <c r="E128" s="74">
        <v>558</v>
      </c>
      <c r="F128" s="74">
        <v>34</v>
      </c>
      <c r="G128" s="74">
        <v>156</v>
      </c>
      <c r="H128" s="74">
        <v>33</v>
      </c>
      <c r="I128" s="74">
        <v>135</v>
      </c>
      <c r="J128" s="74">
        <v>25</v>
      </c>
      <c r="K128" s="74">
        <v>96</v>
      </c>
      <c r="L128" s="74">
        <v>13</v>
      </c>
      <c r="M128" s="74">
        <v>86</v>
      </c>
      <c r="N128" s="74">
        <v>10</v>
      </c>
      <c r="O128" s="74">
        <v>38</v>
      </c>
      <c r="P128" s="74">
        <v>1</v>
      </c>
      <c r="Q128" s="74">
        <v>2</v>
      </c>
      <c r="R128" s="74">
        <v>0</v>
      </c>
      <c r="S128" s="74">
        <v>3</v>
      </c>
      <c r="T128" s="74">
        <v>0</v>
      </c>
      <c r="U128" s="74">
        <v>1</v>
      </c>
      <c r="V128" s="74">
        <v>1</v>
      </c>
      <c r="W128" s="74">
        <v>1</v>
      </c>
    </row>
    <row r="129" spans="1:5" s="70" customFormat="1" ht="15.75"/>
    <row r="130" spans="1:5" s="70" customFormat="1">
      <c r="A130" s="70" t="s">
        <v>154</v>
      </c>
      <c r="C130" s="70">
        <v>5234</v>
      </c>
      <c r="D130" s="70">
        <v>3419</v>
      </c>
      <c r="E130" s="70">
        <v>1815</v>
      </c>
    </row>
    <row r="131" spans="1:5" s="70" customFormat="1">
      <c r="A131" s="70" t="s">
        <v>155</v>
      </c>
      <c r="C131" s="70">
        <v>1545</v>
      </c>
      <c r="D131" s="70">
        <v>355</v>
      </c>
      <c r="E131" s="70">
        <v>1190</v>
      </c>
    </row>
    <row r="132" spans="1:5" s="70" customFormat="1">
      <c r="A132" s="75" t="s">
        <v>156</v>
      </c>
      <c r="C132" s="70">
        <v>6699</v>
      </c>
      <c r="D132" s="70">
        <v>3718</v>
      </c>
      <c r="E132" s="70">
        <v>2981</v>
      </c>
    </row>
  </sheetData>
  <mergeCells count="15">
    <mergeCell ref="P3:Q3"/>
    <mergeCell ref="R3:S3"/>
    <mergeCell ref="T3:U3"/>
    <mergeCell ref="V3:W3"/>
    <mergeCell ref="A86:W86"/>
    <mergeCell ref="A1:W1"/>
    <mergeCell ref="A2:W2"/>
    <mergeCell ref="A3:A4"/>
    <mergeCell ref="B3:B4"/>
    <mergeCell ref="C3:E3"/>
    <mergeCell ref="F3:G3"/>
    <mergeCell ref="H3:I3"/>
    <mergeCell ref="J3:K3"/>
    <mergeCell ref="L3:M3"/>
    <mergeCell ref="N3:O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碩不分組</vt:lpstr>
      <vt:lpstr>工作表1</vt:lpstr>
      <vt:lpstr>碩不分組!Print_Titles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2023-03-13T07:38:00Z</cp:lastPrinted>
  <dcterms:created xsi:type="dcterms:W3CDTF">2023-03-13T00:48:31Z</dcterms:created>
  <dcterms:modified xsi:type="dcterms:W3CDTF">2023-03-14T02:36:24Z</dcterms:modified>
</cp:coreProperties>
</file>